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Septiembre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O66" i="1"/>
  <c r="P72" i="1"/>
  <c r="O72" i="1"/>
  <c r="P216" i="1"/>
  <c r="P215" i="1" s="1"/>
  <c r="O216" i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O195" i="1" s="1"/>
  <c r="P191" i="1"/>
  <c r="O191" i="1"/>
  <c r="P187" i="1"/>
  <c r="P182" i="1" s="1"/>
  <c r="O187" i="1"/>
  <c r="P183" i="1"/>
  <c r="O183" i="1"/>
  <c r="O182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P140" i="1" s="1"/>
  <c r="O145" i="1"/>
  <c r="O140" i="1" s="1"/>
  <c r="P141" i="1"/>
  <c r="O141" i="1"/>
  <c r="P129" i="1"/>
  <c r="O129" i="1"/>
  <c r="P118" i="1"/>
  <c r="O118" i="1"/>
  <c r="P110" i="1"/>
  <c r="P109" i="1" s="1"/>
  <c r="O110" i="1"/>
  <c r="O109" i="1" s="1"/>
  <c r="P97" i="1"/>
  <c r="O97" i="1"/>
  <c r="P94" i="1"/>
  <c r="O94" i="1"/>
  <c r="P85" i="1"/>
  <c r="O85" i="1"/>
  <c r="P81" i="1"/>
  <c r="O81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P10" i="1"/>
  <c r="O10" i="1"/>
  <c r="O9" i="1" s="1"/>
  <c r="P80" i="1"/>
  <c r="P9" i="1"/>
  <c r="O215" i="1" l="1"/>
  <c r="O255" i="1" s="1"/>
  <c r="O80" i="1"/>
  <c r="O65" i="1"/>
  <c r="O106" i="1" s="1"/>
  <c r="P195" i="1"/>
  <c r="P65" i="1"/>
  <c r="P106" i="1" s="1"/>
  <c r="P257" i="1" s="1"/>
  <c r="P255" i="1"/>
  <c r="O257" i="1" l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<sst xmlns="http://schemas.openxmlformats.org/spreadsheetml/2006/main" count="416" uniqueCount="401">
  <si>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</si>
  <si>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</si>
  <si>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</si>
  <si>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</si>
  <si>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</si>
  <si>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</si>
  <si>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</si>
  <si>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</si>
  <si>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</si>
  <si>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</si>
  <si>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</si>
  <si>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</si>
  <si>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</si>
  <si>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</si>
  <si>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</si>
  <si>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</si>
  <si>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</si>
  <si>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</si>
  <si>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</si>
  <si>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</si>
  <si>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</si>
  <si>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</si>
  <si>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</si>
  <si>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</si>
  <si>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</si>
  <si>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</si>
  <si>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</si>
  <si>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</si>
  <si>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</si>
  <si>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</si>
  <si>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</si>
  <si>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</si>
  <si>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</si>
  <si>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</si>
  <si>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</si>
  <si>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</si>
  <si>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</si>
  <si>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</si>
  <si>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</si>
  <si>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</si>
  <si>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</si>
  <si>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</si>
  <si>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</si>
  <si>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</si>
  <si>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</si>
  <si>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</si>
  <si>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</si>
  <si>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</si>
  <si>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</si>
  <si>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</si>
  <si>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</si>
  <si>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</si>
  <si>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</si>
  <si>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</si>
  <si>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</si>
  <si>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</si>
  <si>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</si>
  <si>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</si>
  <si>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</si>
  <si>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</si>
  <si>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</si>
  <si>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</si>
  <si>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</si>
  <si>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</si>
  <si>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</si>
  <si>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</si>
  <si>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</si>
  <si>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</si>
  <si>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</si>
  <si>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</si>
  <si>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</si>
  <si>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</si>
  <si>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</si>
  <si>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</si>
  <si>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</si>
  <si>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</si>
  <si>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</si>
  <si>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</si>
  <si>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</si>
  <si>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</si>
  <si>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</si>
  <si>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</si>
  <si>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</si>
  <si>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</si>
  <si>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</si>
  <si>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</si>
  <si>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</si>
  <si>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</si>
  <si>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</si>
  <si>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</si>
  <si>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</si>
  <si>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</si>
  <si>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</si>
  <si>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</si>
  <si>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</si>
  <si>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</si>
  <si>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</si>
  <si>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</si>
  <si>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</si>
  <si>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</si>
  <si>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</si>
  <si>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</si>
  <si>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</si>
  <si>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</si>
  <si>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</si>
  <si>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</si>
  <si>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</si>
  <si>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</si>
  <si>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</si>
  <si>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</si>
  <si>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</si>
  <si>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</si>
  <si>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</si>
  <si>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</si>
  <si>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</si>
  <si>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</si>
  <si>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</si>
  <si>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</si>
  <si>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</si>
  <si>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</si>
  <si>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</si>
  <si>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</si>
  <si>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</si>
  <si>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</si>
  <si>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</si>
  <si>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</si>
  <si>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</si>
  <si>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</si>
  <si>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</si>
  <si>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</si>
  <si>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</si>
  <si>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</si>
  <si>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</si>
  <si>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</si>
  <si>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</si>
  <si>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</si>
  <si>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</si>
  <si>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</si>
  <si>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</si>
  <si>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</si>
  <si>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</si>
  <si>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</si>
  <si>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</si>
  <si>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</si>
  <si>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</si>
  <si>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</si>
  <si>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</si>
  <si>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</si>
  <si>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</si>
  <si>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</si>
  <si>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</si>
  <si>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</si>
  <si>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</si>
  <si>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</si>
  <si>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</si>
  <si>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</si>
  <si>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</si>
  <si>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</si>
  <si>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</si>
  <si>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</si>
  <si>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</si>
  <si>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</si>
  <si>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</si>
  <si>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</si>
  <si>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</si>
  <si>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</si>
  <si>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</si>
  <si>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</si>
  <si>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</si>
  <si>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</si>
  <si>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</si>
  <si>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</si>
  <si>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</si>
  <si>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</si>
  <si>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</si>
  <si>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</si>
  <si>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</si>
  <si>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</si>
  <si>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</si>
  <si>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</si>
  <si>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</si>
  <si>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</si>
  <si>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</si>
  <si>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</si>
  <si>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</si>
  <si>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</si>
  <si>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</si>
  <si>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</si>
  <si>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</si>
  <si>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</si>
  <si>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</si>
  <si>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</si>
  <si>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</si>
  <si>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</si>
  <si>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</si>
  <si>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</si>
  <si>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</si>
  <si>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</si>
  <si>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</si>
  <si>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</si>
  <si>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</si>
  <si>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</si>
  <si>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</si>
  <si>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</si>
  <si>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</si>
  <si>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</si>
  <si>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</si>
  <si>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</si>
  <si>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</si>
  <si>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</si>
  <si>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</si>
  <si>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</si>
  <si>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</si>
  <si>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</si>
  <si>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</si>
  <si>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</si>
  <si>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</si>
  <si>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</si>
  <si>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</si>
  <si>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</si>
  <si>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</si>
  <si>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</si>
  <si>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</si>
  <si>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</si>
  <si>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</si>
  <si>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</si>
  <si>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</si>
  <si>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</si>
  <si>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</si>
  <si>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</si>
  <si>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</si>
  <si>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</si>
  <si>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</si>
  <si>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</si>
  <si>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</si>
  <si>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</si>
  <si>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</si>
  <si>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</si>
  <si>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</si>
  <si>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</si>
  <si>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</si>
  <si>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</si>
  <si>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</si>
  <si>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</si>
  <si>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</si>
  <si>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</si>
  <si>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</si>
  <si>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</si>
  <si>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</si>
  <si>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</si>
  <si>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</si>
  <si>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</si>
  <si>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</si>
  <si>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</si>
  <si>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</si>
  <si>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</si>
  <si>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</si>
  <si>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</si>
  <si>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</si>
  <si>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</si>
  <si>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</si>
  <si>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</si>
  <si>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</si>
  <si>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</si>
  <si>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</si>
  <si>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</si>
  <si>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</si>
  <si>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</si>
  <si>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</si>
  <si>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</si>
  <si>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</si>
  <si>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</si>
  <si>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</si>
  <si>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</si>
  <si>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</si>
  <si>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</si>
  <si>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</si>
  <si>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</si>
  <si>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</si>
  <si>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</si>
  <si>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</si>
  <si>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</si>
  <si>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</si>
  <si>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</si>
  <si>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</si>
  <si>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</si>
  <si>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</si>
  <si>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</si>
  <si>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</si>
  <si>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</si>
  <si>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</si>
  <si>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</si>
  <si>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</si>
  <si>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</si>
  <si>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</si>
  <si>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</si>
  <si>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</si>
  <si>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</si>
  <si>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</si>
  <si>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</si>
  <si>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</si>
  <si>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</si>
  <si>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</si>
  <si>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</si>
  <si>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</si>
  <si>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</si>
  <si>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</si>
  <si>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</si>
  <si>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</si>
  <si>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</si>
  <si>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</si>
  <si>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</si>
  <si>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</si>
  <si>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</si>
  <si>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</si>
  <si>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</si>
  <si>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</si>
  <si>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</si>
  <si>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</si>
  <si>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</si>
  <si>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</si>
  <si>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</si>
  <si>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</si>
  <si>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</si>
  <si>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</si>
  <si>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</si>
  <si>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</si>
  <si>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</si>
  <si>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</si>
  <si>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</si>
  <si>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</si>
  <si>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</si>
  <si>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</si>
  <si>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</si>
  <si>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</si>
  <si>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</si>
  <si>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</si>
  <si>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</si>
  <si>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</si>
  <si>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</si>
  <si>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</si>
  <si>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</si>
  <si>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</si>
  <si>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</si>
  <si>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</si>
  <si>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</si>
  <si>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</si>
  <si>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</si>
  <si>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</si>
  <si>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</si>
  <si>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</si>
  <si>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</si>
  <si>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</si>
  <si>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</si>
  <si>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</si>
  <si>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</si>
  <si>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</si>
  <si>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</si>
  <si>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</si>
  <si>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</si>
  <si>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</si>
  <si>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</si>
  <si>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</si>
  <si>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</si>
  <si>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</si>
  <si>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</si>
  <si>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</si>
  <si>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</si>
  <si>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</si>
  <si>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</si>
  <si>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</si>
  <si>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</si>
  <si>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</si>
  <si>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</si>
  <si>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</si>
  <si>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</si>
  <si>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</si>
  <si>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</si>
  <si>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</si>
  <si>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</si>
  <si>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</si>
  <si>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</si>
  <si>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</si>
  <si>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</si>
  <si>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</si>
  <si>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</si>
  <si>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</si>
  <si>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</si>
  <si>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</si>
  <si>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</si>
  <si>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</si>
  <si>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</si>
  <si>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</si>
  <si>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</si>
  <si>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</si>
  <si>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30 DE SEPTIEMBRE DE 2018</t>
  </si>
  <si>
    <t>ALEJANDRO DE ANDA LOZANO</t>
  </si>
  <si>
    <t>L.C.P. SIXTO ALEJANDRO VILLALOBOS CRUZ</t>
  </si>
  <si>
    <t>PRESIDENTE MUNICIPAL</t>
  </si>
  <si>
    <t>ENCARGADO DE LA HACIENDA PUBLICA MUNICIPAL</t>
  </si>
  <si>
    <t>ASEJ2018-09-14-12-2018-1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</si>
</sst>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44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6" width="16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63360857.030000001</v>
      </c>
      <c r="P9" s="34">
        <f>P10+P20+P27+P30+P37+P43+P54+P60</f>
        <v>50009704.270000003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18567639.559999999</v>
      </c>
      <c r="P10" s="34">
        <f>SUM(P11:P18)</f>
        <v>13522560.34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17953269.969999999</v>
      </c>
      <c r="P12" s="28">
        <v>13267003.77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614369.57999999996</v>
      </c>
      <c r="P17" s="28">
        <v>255556.57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35197660.720000006</v>
      </c>
      <c r="P30" s="34">
        <f>SUM(P31:P35)</f>
        <v>31616451.580000002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2663980</v>
      </c>
      <c r="P31" s="28">
        <v>2211921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32258265.620000001</v>
      </c>
      <c r="P33" s="28">
        <v>28862760.640000001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270684.08</v>
      </c>
      <c r="P34" s="28">
        <v>539246.93999999994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4731.0200000000004</v>
      </c>
      <c r="P35" s="28">
        <v>2523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3218142.07</v>
      </c>
      <c r="P37" s="34">
        <f>SUM(P38:P41)</f>
        <v>3160848.45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3218142.07</v>
      </c>
      <c r="P38" s="28">
        <v>3160848.45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6377414.6799999997</v>
      </c>
      <c r="P43" s="34">
        <f>SUM(P44:P52)</f>
        <v>1709843.9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1709843.9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433269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5944145.5800000001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144662334.56</v>
      </c>
      <c r="P65" s="34">
        <f>P66+P72</f>
        <v>137578015.48000002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144662334.56</v>
      </c>
      <c r="P66" s="34">
        <f>SUM(P67:P70)</f>
        <v>137578015.48000002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85599064.150000006</v>
      </c>
      <c r="P67" s="28">
        <v>83299311.170000002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43791104.890000001</v>
      </c>
      <c r="P68" s="28">
        <v>42892318.560000002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15272165.52</v>
      </c>
      <c r="P69" s="28">
        <v>11386385.75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1521600.95</v>
      </c>
      <c r="P80" s="34">
        <f>P81+P85+P92+P94+P97</f>
        <v>1548666.52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1521600.95</v>
      </c>
      <c r="P81" s="34">
        <f>SUM(P82:P83)</f>
        <v>1548666.52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1521600.95</v>
      </c>
      <c r="P82" s="28">
        <v>1548666.52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209544792.53999999</v>
      </c>
      <c r="P106" s="34">
        <f>P9+P65+P80</f>
        <v>189136386.27000004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142769828.5</v>
      </c>
      <c r="P109" s="34">
        <f>P110+P118+P129</f>
        <v>115295724.28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63851867.579999991</v>
      </c>
      <c r="P110" s="34">
        <f>SUM(P111:P116)</f>
        <v>51606259.369999997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23506903.66</v>
      </c>
      <c r="P111" s="28">
        <v>20686292.66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29038642.25</v>
      </c>
      <c r="P112" s="28">
        <v>28204392.129999999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8213475.6900000004</v>
      </c>
      <c r="P113" s="28">
        <v>1694885.05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3092845.98</v>
      </c>
      <c r="P115" s="28">
        <v>1020689.53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32903019.789999999</v>
      </c>
      <c r="P118" s="34">
        <f>SUM(P119:P127)</f>
        <v>24436561.370000001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1745314.16</v>
      </c>
      <c r="P119" s="28">
        <v>1409091.1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2322310.27</v>
      </c>
      <c r="P120" s="28">
        <v>1597562.09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1286263.51</v>
      </c>
      <c r="P122" s="28">
        <v>791451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10544909.210000001</v>
      </c>
      <c r="P123" s="28">
        <v>8156719.9800000004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11926599.83</v>
      </c>
      <c r="P124" s="28">
        <v>9504735.0700000003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556532.93999999994</v>
      </c>
      <c r="P125" s="28">
        <v>318205.05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704534.56</v>
      </c>
      <c r="P126" s="28">
        <v>76522.45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3816555.31</v>
      </c>
      <c r="P127" s="28">
        <v>2582274.63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46014941.130000003</v>
      </c>
      <c r="P129" s="34">
        <f>SUM(P130:P138)</f>
        <v>39252903.540000007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23900417.41</v>
      </c>
      <c r="P130" s="28">
        <v>24956316.27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1703719.57</v>
      </c>
      <c r="P131" s="28">
        <v>1823885.85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3220753.12</v>
      </c>
      <c r="P132" s="28">
        <v>1936024.05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572356.65</v>
      </c>
      <c r="P133" s="28">
        <v>692924.32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10971564.93</v>
      </c>
      <c r="P134" s="28">
        <v>6875592.9500000002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419361.99</v>
      </c>
      <c r="P135" s="28">
        <v>428460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570441.29</v>
      </c>
      <c r="P136" s="28">
        <v>334815.62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3666597.21</v>
      </c>
      <c r="P137" s="28">
        <v>1584432.96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989728.96</v>
      </c>
      <c r="P138" s="28">
        <v>620451.52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15038517.939999998</v>
      </c>
      <c r="P140" s="34">
        <f>P141+P145+P149+P153+P159+P164+P168+P171+P178</f>
        <v>9525130.4299999997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2970000</v>
      </c>
      <c r="P145" s="34">
        <f>SUM(P146:P147)</f>
        <v>2700000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2970000</v>
      </c>
      <c r="P146" s="28">
        <v>2700000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6704887.7800000003</v>
      </c>
      <c r="P153" s="34">
        <f>SUM(P154:P157)</f>
        <v>4776551.4400000004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4359720.03</v>
      </c>
      <c r="P154" s="28">
        <v>1948255.72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2345167.75</v>
      </c>
      <c r="P156" s="28">
        <v>2828295.72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1403183.13</v>
      </c>
      <c r="P159" s="34">
        <f>SUM(P160:P162)</f>
        <v>1470437.99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1403183.13</v>
      </c>
      <c r="P161" s="28">
        <v>1470437.99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662870</v>
      </c>
      <c r="P164" s="34">
        <f>SUM(P165:P166)</f>
        <v>578141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662870</v>
      </c>
      <c r="P165" s="28">
        <v>578141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55947.02</v>
      </c>
      <c r="P195" s="34">
        <f>P196+P200+P204+P208+P211</f>
        <v>202770.36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55947.02</v>
      </c>
      <c r="P196" s="34">
        <f>SUM(P197:P198)</f>
        <v>202770.36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55947.02</v>
      </c>
      <c r="P197" s="28">
        <v>202770.36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6066768.9199999999</v>
      </c>
      <c r="P215" s="34">
        <f>P216+P225+P229+P236+P239+P242</f>
        <v>113421.61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6066768.9199999999</v>
      </c>
      <c r="P216" s="34">
        <f>SUM(P217:P224)</f>
        <v>113421.61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113421.61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6064609.9699999997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2158.9499999999998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163931062.38</v>
      </c>
      <c r="P255" s="34">
        <f>P109+P140+P182+P195+P215+P252</f>
        <v>125137046.68000001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45613730.159999996</v>
      </c>
      <c r="P257" s="34">
        <f>P106-P255</f>
        <v>63999339.590000033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2018-12-14T16:26:30Z</cp:lastPrinted>
  <dcterms:created xsi:type="dcterms:W3CDTF">2010-12-03T18:40:30Z</dcterms:created>
  <dcterms:modified xsi:type="dcterms:W3CDTF">2019-01-04T17:38:33Z</dcterms:modified>
</cp:coreProperties>
</file>