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1 San Juan de los Lagos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BN80" i="1" s="1"/>
  <c r="AF105" i="1"/>
  <c r="AG46" i="1"/>
  <c r="BN86" i="1"/>
  <c r="BN104" i="1" s="1"/>
  <c r="BM80" i="1" l="1"/>
  <c r="BM106" i="1" s="1"/>
  <c r="AF106" i="1"/>
  <c r="AG106" i="1"/>
  <c r="BN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<sst xmlns="http://schemas.openxmlformats.org/spreadsheetml/2006/main" count="394" uniqueCount="393">
  <si>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</si>
  <si>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</si>
  <si>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</si>
  <si>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</si>
  <si>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</si>
  <si>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</si>
  <si>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</si>
  <si>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</si>
  <si>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</si>
  <si>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</si>
  <si>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</si>
  <si>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</si>
  <si>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</si>
  <si>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</si>
  <si>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</si>
  <si>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</si>
  <si>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</si>
  <si>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</si>
  <si>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</si>
  <si>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</si>
  <si>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</si>
  <si>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</si>
  <si>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</si>
  <si>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</si>
  <si>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</si>
  <si>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</si>
  <si>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</si>
  <si>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</si>
  <si>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</si>
  <si>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</si>
  <si>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</si>
  <si>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</si>
  <si>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</si>
  <si>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</si>
  <si>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</si>
  <si>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</si>
  <si>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</si>
  <si>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</si>
  <si>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</si>
  <si>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</si>
  <si>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</si>
  <si>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</si>
  <si>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</si>
  <si>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</si>
  <si>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</si>
  <si>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</si>
  <si>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</si>
  <si>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</si>
  <si>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</si>
  <si>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</si>
  <si>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</si>
  <si>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</si>
  <si>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</si>
  <si>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</si>
  <si>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</si>
  <si>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</si>
  <si>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</si>
  <si>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</si>
  <si>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</si>
  <si>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</si>
  <si>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</si>
  <si>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</si>
  <si>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</si>
  <si>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</si>
  <si>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</si>
  <si>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</si>
  <si>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</si>
  <si>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</si>
  <si>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</si>
  <si>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</si>
  <si>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</si>
  <si>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</si>
  <si>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</si>
  <si>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</si>
  <si>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</si>
  <si>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</si>
  <si>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</si>
  <si>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</si>
  <si>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</si>
  <si>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</si>
  <si>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</si>
  <si>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</si>
  <si>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</si>
  <si>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</si>
  <si>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</si>
  <si>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</si>
  <si>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</si>
  <si>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</si>
  <si>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</si>
  <si>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</si>
  <si>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</si>
  <si>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</si>
  <si>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</si>
  <si>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</si>
  <si>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</si>
  <si>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</si>
  <si>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</si>
  <si>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</si>
  <si>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</si>
  <si>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</si>
  <si>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</si>
  <si>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</si>
  <si>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</si>
  <si>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</si>
  <si>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</si>
  <si>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</si>
  <si>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</si>
  <si>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</si>
  <si>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</si>
  <si>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</si>
  <si>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</si>
  <si>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</si>
  <si>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</si>
  <si>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</si>
  <si>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</si>
  <si>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</si>
  <si>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</si>
  <si>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</si>
  <si>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</si>
  <si>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</si>
  <si>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</si>
  <si>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</si>
  <si>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</si>
  <si>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</si>
  <si>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</si>
  <si>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</si>
  <si>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</si>
  <si>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</si>
  <si>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</si>
  <si>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</si>
  <si>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</si>
  <si>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</si>
  <si>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</si>
  <si>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</si>
  <si>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</si>
  <si>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</si>
  <si>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</si>
  <si>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</si>
  <si>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</si>
  <si>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</si>
  <si>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</si>
  <si>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</si>
  <si>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</si>
  <si>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</si>
  <si>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</si>
  <si>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</si>
  <si>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</si>
  <si>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</si>
  <si>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</si>
  <si>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</si>
  <si>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</si>
  <si>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</si>
  <si>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</si>
  <si>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</si>
  <si>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</si>
  <si>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</si>
  <si>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</si>
  <si>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</si>
  <si>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</si>
  <si>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</si>
  <si>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</si>
  <si>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</si>
  <si>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</si>
  <si>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</si>
  <si>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</si>
  <si>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</si>
  <si>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</si>
  <si>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</si>
  <si>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</si>
  <si>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</si>
  <si>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</si>
  <si>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</si>
  <si>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</si>
  <si>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</si>
  <si>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</si>
  <si>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</si>
  <si>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</si>
  <si>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</si>
  <si>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</si>
  <si>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</si>
  <si>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</si>
  <si>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</si>
  <si>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</si>
  <si>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</si>
  <si>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</si>
  <si>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</si>
  <si>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</si>
  <si>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</si>
  <si>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</si>
  <si>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</si>
  <si>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</si>
  <si>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</si>
  <si>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</si>
  <si>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</si>
  <si>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</si>
  <si>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</si>
  <si>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</si>
  <si>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</si>
  <si>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</si>
  <si>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</si>
  <si>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</si>
  <si>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</si>
  <si>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</si>
  <si>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</si>
  <si>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</si>
  <si>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</si>
  <si>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</si>
  <si>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</si>
  <si>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</si>
  <si>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</si>
  <si>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</si>
  <si>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</si>
  <si>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</si>
  <si>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</si>
  <si>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</si>
  <si>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</si>
  <si>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</si>
  <si>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</si>
  <si>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</si>
  <si>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</si>
  <si>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</si>
  <si>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</si>
  <si>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</si>
  <si>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</si>
  <si>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</si>
  <si>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</si>
  <si>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</si>
  <si>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</si>
  <si>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</si>
  <si>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</si>
  <si>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</si>
  <si>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</si>
  <si>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</si>
  <si>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</si>
  <si>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</si>
  <si>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</si>
  <si>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</si>
  <si>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</si>
  <si>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</si>
  <si>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</si>
  <si>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</si>
  <si>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</si>
  <si>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</si>
  <si>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</si>
  <si>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</si>
  <si>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</si>
  <si>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</si>
  <si>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</si>
  <si>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</si>
  <si>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</si>
  <si>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</si>
  <si>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</si>
  <si>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</si>
  <si>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</si>
  <si>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</si>
  <si>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</si>
  <si>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</si>
  <si>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</si>
  <si>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</si>
  <si>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</si>
  <si>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</si>
  <si>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</si>
  <si>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</si>
  <si>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</si>
  <si>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</si>
  <si>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</si>
  <si>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</si>
  <si>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</si>
  <si>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</si>
  <si>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</si>
  <si>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</si>
  <si>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</si>
  <si>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</si>
  <si>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</si>
  <si>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</si>
  <si>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</si>
  <si>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</si>
  <si>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</si>
  <si>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</si>
  <si>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</si>
  <si>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</si>
  <si>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</si>
  <si>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</si>
  <si>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</si>
  <si>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</si>
  <si>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</si>
  <si>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</si>
  <si>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</si>
  <si>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</si>
  <si>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</si>
  <si>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</si>
  <si>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</si>
  <si>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</si>
  <si>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</si>
  <si>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</si>
  <si>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</si>
  <si>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</si>
  <si>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</si>
  <si>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</si>
  <si>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</si>
  <si>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</si>
  <si>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</si>
  <si>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</si>
  <si>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</si>
  <si>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</si>
  <si>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</si>
  <si>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</si>
  <si>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</si>
  <si>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</si>
  <si>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</si>
  <si>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</si>
  <si>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</si>
  <si>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</si>
  <si>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</si>
  <si>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</si>
  <si>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</si>
  <si>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</si>
  <si>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</si>
  <si>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</si>
  <si>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</si>
  <si>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</si>
  <si>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</si>
  <si>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</si>
  <si>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</si>
  <si>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</si>
  <si>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</si>
  <si>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</si>
  <si>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</si>
  <si>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</si>
  <si>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</si>
  <si>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</si>
  <si>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</si>
  <si>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</si>
  <si>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</si>
  <si>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</si>
  <si>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</si>
  <si>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</si>
  <si>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</si>
  <si>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</si>
  <si>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</si>
  <si>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</si>
  <si>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</si>
  <si>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</si>
  <si>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</si>
  <si>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</si>
  <si>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</si>
  <si>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</si>
  <si>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</si>
  <si>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</si>
  <si>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</si>
  <si>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</si>
  <si>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</si>
  <si>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</si>
  <si>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</si>
  <si>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</si>
  <si>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</si>
  <si>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</si>
  <si>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</si>
  <si>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</si>
  <si>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</si>
  <si>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</si>
  <si>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</si>
  <si>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</si>
  <si>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</si>
  <si>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</si>
  <si>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</si>
  <si>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</si>
  <si>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</si>
  <si>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</si>
  <si>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</si>
  <si>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</si>
  <si>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</si>
  <si>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</si>
  <si>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</si>
  <si>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</si>
  <si>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</si>
  <si>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</si>
  <si>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</si>
  <si>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</si>
  <si>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</si>
  <si>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</si>
  <si>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</si>
  <si>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</si>
  <si>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</si>
  <si>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</si>
  <si>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</si>
  <si>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SAN JUAN DE LOS LAGOS</t>
  </si>
  <si>
    <t>DEL 1 AL 31 DE MAYO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</si>
  <si>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</si>
  <si>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</si>
  <si>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</si>
  <si>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</si>
  <si>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ASEJ2022-05-01-08-2022-1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</si>
</sst>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71513906.109999999</v>
      </c>
      <c r="AG8" s="16">
        <f>SUM(AG9:AG15)</f>
        <v>25573866.59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40208290.509999998</v>
      </c>
      <c r="BN8" s="16">
        <f>SUM(BN9:BN17)</f>
        <v>41716981.5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543346.76</v>
      </c>
      <c r="AG9" s="18">
        <v>131837.14000000001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45217253.289999999</v>
      </c>
      <c r="AG10" s="18">
        <v>10177571.380000001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8982447.6400000006</v>
      </c>
      <c r="BN10" s="18">
        <v>4394.4799999999996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653457.54</v>
      </c>
      <c r="BN11" s="18">
        <v>618128.1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25497157.719999999</v>
      </c>
      <c r="AG12" s="18">
        <v>15008309.73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256148.34</v>
      </c>
      <c r="AG13" s="18">
        <v>256148.34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15972107.99</v>
      </c>
      <c r="BN15" s="18">
        <v>16072014.93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234334.75</v>
      </c>
      <c r="AG16" s="16">
        <f>SUM(AG17:AG23)</f>
        <v>111068.07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14583333.35</v>
      </c>
      <c r="BN17" s="18">
        <v>25005500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108540.96</v>
      </c>
      <c r="AG19" s="18">
        <v>89967.360000000001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-12939.36</v>
      </c>
      <c r="AG21" s="18">
        <v>-12939.36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116340</v>
      </c>
      <c r="AG22" s="18">
        <v>10000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22393.15</v>
      </c>
      <c r="AG23" s="18">
        <v>24040.07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32025.57</v>
      </c>
      <c r="AG24" s="16">
        <f>SUM(AG25:AG29)</f>
        <v>789933.13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32025.57</v>
      </c>
      <c r="AG25" s="18">
        <v>789933.13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71780266.429999992</v>
      </c>
      <c r="AG46" s="22">
        <f>AG8+AG16+AG24+AG30+AG36+AG38+AG41</f>
        <v>26474867.789999999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40208290.509999998</v>
      </c>
      <c r="BN48" s="22">
        <f>BN8+BN18+BN22+BN26+BN29+BN33+BN40+BN44</f>
        <v>41716981.5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12685.8</v>
      </c>
      <c r="AG54" s="18">
        <v>12685.8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127977</v>
      </c>
      <c r="AG55" s="18">
        <v>127977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459823940.35999995</v>
      </c>
      <c r="AG59" s="16">
        <f>SUM(AG60:AG66)</f>
        <v>454619658.30000001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320000</v>
      </c>
      <c r="AG60" s="18">
        <v>320000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201646645.65000001</v>
      </c>
      <c r="AG63" s="18">
        <v>201646645.65000001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248970965.13</v>
      </c>
      <c r="AG64" s="18">
        <v>243766683.06999999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8886329.5800000001</v>
      </c>
      <c r="AG65" s="18">
        <v>8886329.5800000001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42566236.57</v>
      </c>
      <c r="AG67" s="16">
        <f>SUM(AG68:AG75)</f>
        <v>41380698.359999999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3213508.5</v>
      </c>
      <c r="AG68" s="18">
        <v>3149678.5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751929.45</v>
      </c>
      <c r="AG69" s="18">
        <v>751929.45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686883.22</v>
      </c>
      <c r="AG70" s="18">
        <v>686883.22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31210902.010000002</v>
      </c>
      <c r="AG71" s="18">
        <v>30311002.010000002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578492.14</v>
      </c>
      <c r="AG72" s="18">
        <v>578492.14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6117851.25</v>
      </c>
      <c r="AG73" s="18">
        <v>5896043.04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6670</v>
      </c>
      <c r="AG74" s="18">
        <v>6670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4920818.1900000004</v>
      </c>
      <c r="AG76" s="16">
        <f>SUM(AG77:AG81)</f>
        <v>4920818.1900000004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4920818.1900000004</v>
      </c>
      <c r="AG77" s="18">
        <v>4920818.1900000004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44341604.18</v>
      </c>
      <c r="BN80" s="26">
        <f>BN48+BN79</f>
        <v>45850295.170000002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-19754504.610000003</v>
      </c>
      <c r="AG82" s="16">
        <f>SUM(AG83:AG87)</f>
        <v>-19754504.610000003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-19746524.420000002</v>
      </c>
      <c r="AG85" s="18">
        <v>-19746524.420000002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515135815.56</v>
      </c>
      <c r="BN86" s="16">
        <f>BN87+BN88+BN89+BN94+BN98</f>
        <v>461931905.66000003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-7980.19</v>
      </c>
      <c r="AG87" s="18">
        <v>-7980.19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53203909.899999999</v>
      </c>
      <c r="BN87" s="18">
        <v>37747095.43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462131905.66000003</v>
      </c>
      <c r="BN88" s="18">
        <v>424384810.23000002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515135815.56</v>
      </c>
      <c r="BN104" s="34">
        <f>BN82+BN86+BN101</f>
        <v>461931905.66000003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487697153.30999994</v>
      </c>
      <c r="AG105" s="36">
        <f>AG48+AG53+AG59+AG67+AG76+AG82+AG88+AG95+AG101</f>
        <v>481307333.04000002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559477419.73999989</v>
      </c>
      <c r="AG106" s="39">
        <f>AG46+AG105</f>
        <v>507782200.83000004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559477419.74000001</v>
      </c>
      <c r="BN106" s="41">
        <f>BN80+BN104</f>
        <v>507782200.83000004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2021-12-07T19:28:17Z</cp:lastPrinted>
  <dcterms:created xsi:type="dcterms:W3CDTF">2021-12-06T20:41:58Z</dcterms:created>
  <dcterms:modified xsi:type="dcterms:W3CDTF">2022-08-01T20:13:57Z</dcterms:modified>
</cp:coreProperties>
</file>