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<sst xmlns="http://schemas.openxmlformats.org/spreadsheetml/2006/main" count="46" uniqueCount="42">
  <si>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</si>
  <si>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</si>
  <si>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</si>
  <si>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</si>
  <si>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</si>
  <si>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</si>
  <si>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</si>
  <si>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</si>
  <si>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</si>
  <si>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</si>
  <si>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</si>
  <si>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</si>
  <si>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</si>
  <si>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</si>
  <si>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</si>
  <si>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</si>
  <si>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</si>
  <si>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</si>
  <si>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</si>
  <si>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</si>
  <si>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</si>
  <si>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</si>
  <si>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</si>
  <si>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</si>
  <si>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</si>
  <si>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</si>
  <si>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</si>
  <si>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</si>
  <si>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</si>
  <si>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</si>
  <si>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</si>
  <si>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</si>
  <si>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</si>
  <si>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</si>
  <si>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</si>
  <si>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SAN JUAN DE LOS LAGOS</t>
  </si>
  <si>
    <t>DEL 1 DE ENERO AL 30 DE JUNIO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</si>
  <si>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</si>
  <si>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</si>
  <si>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</si>
  <si>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</si>
  <si>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ASEJ2023-15-28-08-2023-1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</si>
</sst>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topLeftCell="A10" workbookViewId="0">
      <selection activeCell="B37" sqref="B37:H37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31478079</v>
      </c>
      <c r="D7" s="6">
        <v>0</v>
      </c>
      <c r="E7" s="6">
        <f t="shared" ref="E7:E16" si="0">C7+D7</f>
        <v>31478079</v>
      </c>
      <c r="F7" s="6">
        <v>28431619.949999999</v>
      </c>
      <c r="G7" s="7">
        <f t="shared" ref="G7:G17" si="1">IF(E7=0,0,F7/E7)</f>
        <v>0.90321966438930401</v>
      </c>
      <c r="H7" s="7">
        <f t="shared" ref="H7:H17" si="2">1-G7</f>
        <v>9.6780335610695989E-2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68969345</v>
      </c>
      <c r="D10" s="9">
        <v>0</v>
      </c>
      <c r="E10" s="9">
        <f t="shared" si="0"/>
        <v>68969345</v>
      </c>
      <c r="F10" s="9">
        <v>55181026.740000002</v>
      </c>
      <c r="G10" s="10">
        <f t="shared" si="1"/>
        <v>0.80008048126308873</v>
      </c>
      <c r="H10" s="10">
        <f t="shared" si="2"/>
        <v>0.19991951873691127</v>
      </c>
    </row>
    <row r="11" spans="1:8" ht="15.75" x14ac:dyDescent="0.25">
      <c r="A11" s="4" t="s">
        <v>13</v>
      </c>
      <c r="B11" s="8"/>
      <c r="C11" s="9">
        <v>4479254</v>
      </c>
      <c r="D11" s="9">
        <v>0</v>
      </c>
      <c r="E11" s="9">
        <f t="shared" si="0"/>
        <v>4479254</v>
      </c>
      <c r="F11" s="9">
        <v>4302849.4000000004</v>
      </c>
      <c r="G11" s="10">
        <f t="shared" si="1"/>
        <v>0.96061741531067457</v>
      </c>
      <c r="H11" s="10">
        <f t="shared" si="2"/>
        <v>3.9382584689325428E-2</v>
      </c>
    </row>
    <row r="12" spans="1:8" ht="15.75" x14ac:dyDescent="0.25">
      <c r="A12" s="4" t="s">
        <v>14</v>
      </c>
      <c r="B12" s="8"/>
      <c r="C12" s="9">
        <v>5628401</v>
      </c>
      <c r="D12" s="9">
        <v>0</v>
      </c>
      <c r="E12" s="9">
        <f t="shared" si="0"/>
        <v>5628401</v>
      </c>
      <c r="F12" s="9">
        <v>6256690.4199999999</v>
      </c>
      <c r="G12" s="10">
        <f t="shared" si="1"/>
        <v>1.1116284038752746</v>
      </c>
      <c r="H12" s="10">
        <f t="shared" si="2"/>
        <v>-0.11162840387527462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217052310</v>
      </c>
      <c r="D14" s="9">
        <v>0</v>
      </c>
      <c r="E14" s="9">
        <f t="shared" si="0"/>
        <v>217052310</v>
      </c>
      <c r="F14" s="9">
        <v>131460643.54000001</v>
      </c>
      <c r="G14" s="10">
        <f t="shared" si="1"/>
        <v>0.6056634160677673</v>
      </c>
      <c r="H14" s="10">
        <f t="shared" si="2"/>
        <v>0.3943365839322327</v>
      </c>
    </row>
    <row r="15" spans="1:8" ht="15.75" x14ac:dyDescent="0.25">
      <c r="A15" s="4" t="s">
        <v>17</v>
      </c>
      <c r="B15" s="8"/>
      <c r="C15" s="9">
        <v>1765000</v>
      </c>
      <c r="D15" s="9">
        <v>0</v>
      </c>
      <c r="E15" s="9">
        <f t="shared" si="0"/>
        <v>1765000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329372389</v>
      </c>
      <c r="D17" s="13">
        <f>SUM(D7:D16)</f>
        <v>0</v>
      </c>
      <c r="E17" s="13">
        <f>SUM(E7:E16)</f>
        <v>329372389</v>
      </c>
      <c r="F17" s="13">
        <f>SUM(F7:F16)</f>
        <v>225632830.05000001</v>
      </c>
      <c r="G17" s="14">
        <f t="shared" si="1"/>
        <v>0.68503869050784338</v>
      </c>
      <c r="H17" s="14">
        <f t="shared" si="2"/>
        <v>0.31496130949215662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122498560</v>
      </c>
      <c r="D21" s="6">
        <v>0</v>
      </c>
      <c r="E21" s="6">
        <f t="shared" ref="E21:E29" si="3">C21+D21</f>
        <v>122498560</v>
      </c>
      <c r="F21" s="6">
        <v>54226094.340000004</v>
      </c>
      <c r="G21" s="7">
        <f t="shared" ref="G21:G30" si="4">IF(E21=0,0,F21/E21)</f>
        <v>0.44266719821033002</v>
      </c>
      <c r="H21" s="7">
        <f t="shared" ref="H21:H30" si="5">1-G21</f>
        <v>0.55733280178966993</v>
      </c>
    </row>
    <row r="22" spans="1:8" ht="15.75" x14ac:dyDescent="0.25">
      <c r="A22" s="4" t="s">
        <v>26</v>
      </c>
      <c r="B22" s="8"/>
      <c r="C22" s="9">
        <v>74380760</v>
      </c>
      <c r="D22" s="9">
        <v>0</v>
      </c>
      <c r="E22" s="9">
        <f t="shared" si="3"/>
        <v>74380760</v>
      </c>
      <c r="F22" s="9">
        <v>37591246.590000004</v>
      </c>
      <c r="G22" s="10">
        <f t="shared" si="4"/>
        <v>0.50538938550775769</v>
      </c>
      <c r="H22" s="10">
        <f t="shared" si="5"/>
        <v>0.49461061449224231</v>
      </c>
    </row>
    <row r="23" spans="1:8" ht="15.75" x14ac:dyDescent="0.25">
      <c r="A23" s="4" t="s">
        <v>27</v>
      </c>
      <c r="B23" s="8"/>
      <c r="C23" s="9">
        <v>72121887</v>
      </c>
      <c r="D23" s="9">
        <v>0</v>
      </c>
      <c r="E23" s="9">
        <f t="shared" si="3"/>
        <v>72121887</v>
      </c>
      <c r="F23" s="9">
        <v>43355424.310000002</v>
      </c>
      <c r="G23" s="10">
        <f t="shared" si="4"/>
        <v>0.60114101437750789</v>
      </c>
      <c r="H23" s="10">
        <f t="shared" si="5"/>
        <v>0.39885898562249211</v>
      </c>
    </row>
    <row r="24" spans="1:8" ht="15.75" x14ac:dyDescent="0.25">
      <c r="A24" s="4" t="s">
        <v>28</v>
      </c>
      <c r="B24" s="8"/>
      <c r="C24" s="9">
        <v>23816182</v>
      </c>
      <c r="D24" s="9">
        <v>0</v>
      </c>
      <c r="E24" s="9">
        <f t="shared" si="3"/>
        <v>23816182</v>
      </c>
      <c r="F24" s="9">
        <v>12073036.76</v>
      </c>
      <c r="G24" s="10">
        <f t="shared" si="4"/>
        <v>0.50692578516573306</v>
      </c>
      <c r="H24" s="10">
        <f t="shared" si="5"/>
        <v>0.49307421483426694</v>
      </c>
    </row>
    <row r="25" spans="1:8" ht="15.75" x14ac:dyDescent="0.25">
      <c r="A25" s="4" t="s">
        <v>29</v>
      </c>
      <c r="B25" s="8"/>
      <c r="C25" s="9">
        <v>4270000</v>
      </c>
      <c r="D25" s="9">
        <v>0</v>
      </c>
      <c r="E25" s="9">
        <f t="shared" si="3"/>
        <v>4270000</v>
      </c>
      <c r="F25" s="9">
        <v>268857.94</v>
      </c>
      <c r="G25" s="10">
        <f t="shared" si="4"/>
        <v>6.29643887587822E-2</v>
      </c>
      <c r="H25" s="10">
        <f t="shared" si="5"/>
        <v>0.93703561124121781</v>
      </c>
    </row>
    <row r="26" spans="1:8" ht="15.75" x14ac:dyDescent="0.25">
      <c r="A26" s="4" t="s">
        <v>30</v>
      </c>
      <c r="B26" s="8"/>
      <c r="C26" s="9">
        <v>32285000</v>
      </c>
      <c r="D26" s="9">
        <v>0</v>
      </c>
      <c r="E26" s="9">
        <f t="shared" si="3"/>
        <v>32285000</v>
      </c>
      <c r="F26" s="9">
        <v>11002643.82</v>
      </c>
      <c r="G26" s="10">
        <f t="shared" si="4"/>
        <v>0.34079739259718134</v>
      </c>
      <c r="H26" s="10">
        <f t="shared" si="5"/>
        <v>0.65920260740281866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0</v>
      </c>
      <c r="G29" s="10">
        <f t="shared" si="4"/>
        <v>0</v>
      </c>
      <c r="H29" s="10">
        <f t="shared" si="5"/>
        <v>1</v>
      </c>
    </row>
    <row r="30" spans="1:8" ht="15.75" thickBot="1" x14ac:dyDescent="0.3">
      <c r="A30" s="11"/>
      <c r="B30" s="12" t="s">
        <v>19</v>
      </c>
      <c r="C30" s="13">
        <f>SUM(C21:C29)</f>
        <v>329372389</v>
      </c>
      <c r="D30" s="13">
        <f>SUM(D21:D29)</f>
        <v>0</v>
      </c>
      <c r="E30" s="13">
        <f>SUM(E21:E29)</f>
        <v>329372389</v>
      </c>
      <c r="F30" s="13">
        <f>SUM(F21:F29)</f>
        <v>158517303.75999999</v>
      </c>
      <c r="G30" s="14">
        <f t="shared" si="4"/>
        <v>0.48127077148534142</v>
      </c>
      <c r="H30" s="14">
        <f t="shared" si="5"/>
        <v>0.51872922851465852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2020-12-02T20:05:45Z</cp:lastPrinted>
  <dcterms:created xsi:type="dcterms:W3CDTF">2020-06-27T18:41:48Z</dcterms:created>
  <dcterms:modified xsi:type="dcterms:W3CDTF">2023-08-28T21:43:54Z</dcterms:modified>
</cp:coreProperties>
</file>