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ez\Downloads\"/>
    </mc:Choice>
  </mc:AlternateContent>
  <bookViews>
    <workbookView xWindow="0" yWindow="0" windowWidth="15360" windowHeight="7155"/>
  </bookViews>
  <sheets>
    <sheet name="Hoja2" sheetId="1" r:id="rId1"/>
  </sheets>
  <calcPr calcId="152511"/>
</workbook>
</file>

<file path=xl/calcChain.xml><?xml version="1.0" encoding="utf-8"?>
<calcChain xmlns="http://schemas.openxmlformats.org/spreadsheetml/2006/main">
  <c r="I5" i="1" l="1"/>
  <c r="M5" i="1"/>
  <c r="I6" i="1"/>
  <c r="M6" i="1"/>
  <c r="I7" i="1"/>
  <c r="M7" i="1"/>
  <c r="I8" i="1"/>
  <c r="M8" i="1"/>
  <c r="I9" i="1"/>
  <c r="M9" i="1"/>
  <c r="I10" i="1"/>
  <c r="M10" i="1"/>
  <c r="I11" i="1"/>
  <c r="M11" i="1"/>
  <c r="I12" i="1"/>
  <c r="M12" i="1"/>
  <c r="I13" i="1"/>
  <c r="M13" i="1"/>
  <c r="I14" i="1"/>
  <c r="M14" i="1"/>
  <c r="I15" i="1"/>
  <c r="M15" i="1"/>
  <c r="I16" i="1"/>
  <c r="M16" i="1"/>
  <c r="I17" i="1"/>
  <c r="M17" i="1"/>
  <c r="I18" i="1"/>
  <c r="M18" i="1"/>
  <c r="I19" i="1"/>
  <c r="M19" i="1"/>
  <c r="I20" i="1"/>
  <c r="M20" i="1"/>
  <c r="I21" i="1"/>
  <c r="M21" i="1"/>
  <c r="I22" i="1"/>
  <c r="M22" i="1"/>
  <c r="I23" i="1"/>
  <c r="M23" i="1"/>
  <c r="I24" i="1"/>
  <c r="M24" i="1"/>
  <c r="I25" i="1"/>
  <c r="M25" i="1"/>
  <c r="I26" i="1"/>
  <c r="M26" i="1"/>
  <c r="I27" i="1"/>
  <c r="M27" i="1"/>
  <c r="I28" i="1"/>
  <c r="M28" i="1"/>
  <c r="I29" i="1"/>
  <c r="M29" i="1"/>
  <c r="I30" i="1"/>
  <c r="M30" i="1"/>
  <c r="I31" i="1"/>
  <c r="M31" i="1"/>
  <c r="I32" i="1"/>
  <c r="M32" i="1"/>
  <c r="I33" i="1"/>
  <c r="M33" i="1"/>
  <c r="I34" i="1"/>
  <c r="M34" i="1"/>
  <c r="I35" i="1"/>
  <c r="M35" i="1"/>
  <c r="I36" i="1"/>
  <c r="M36" i="1"/>
  <c r="I37" i="1"/>
  <c r="M37" i="1"/>
  <c r="I38" i="1"/>
  <c r="M38" i="1"/>
  <c r="I39" i="1"/>
  <c r="M39" i="1"/>
  <c r="I40" i="1"/>
  <c r="M40" i="1"/>
  <c r="F41" i="1"/>
  <c r="I41" i="1"/>
  <c r="M41" i="1"/>
  <c r="I42" i="1"/>
  <c r="M42" i="1" s="1"/>
  <c r="I43" i="1"/>
  <c r="M43" i="1"/>
  <c r="I44" i="1"/>
  <c r="M44" i="1" s="1"/>
  <c r="I45" i="1"/>
  <c r="M45" i="1"/>
  <c r="I46" i="1"/>
  <c r="M46" i="1" s="1"/>
  <c r="I47" i="1"/>
  <c r="M47" i="1"/>
  <c r="I48" i="1"/>
  <c r="M48" i="1" s="1"/>
  <c r="I49" i="1"/>
  <c r="M49" i="1"/>
  <c r="I50" i="1"/>
  <c r="M50" i="1" s="1"/>
  <c r="F51" i="1"/>
  <c r="I51" i="1"/>
  <c r="M51" i="1"/>
  <c r="I52" i="1"/>
  <c r="M52" i="1"/>
  <c r="F53" i="1"/>
  <c r="M53" i="1" s="1"/>
  <c r="I53" i="1"/>
  <c r="F54" i="1"/>
  <c r="I54" i="1"/>
  <c r="M54" i="1"/>
  <c r="I55" i="1"/>
  <c r="M55" i="1"/>
  <c r="I56" i="1"/>
  <c r="M56" i="1"/>
  <c r="I57" i="1"/>
  <c r="M57" i="1"/>
  <c r="I58" i="1"/>
  <c r="M58" i="1"/>
  <c r="I59" i="1"/>
  <c r="M59" i="1"/>
  <c r="I60" i="1"/>
  <c r="M60" i="1"/>
  <c r="I61" i="1"/>
  <c r="M61" i="1"/>
  <c r="I62" i="1"/>
  <c r="M62" i="1"/>
  <c r="I63" i="1"/>
  <c r="M63" i="1"/>
  <c r="I64" i="1"/>
  <c r="M64" i="1"/>
  <c r="I65" i="1"/>
  <c r="M65" i="1"/>
  <c r="I66" i="1"/>
  <c r="M66" i="1"/>
  <c r="I67" i="1"/>
  <c r="M67" i="1"/>
  <c r="I68" i="1"/>
  <c r="M68" i="1"/>
  <c r="I69" i="1"/>
  <c r="M69" i="1"/>
  <c r="I70" i="1"/>
  <c r="M70" i="1"/>
  <c r="I71" i="1"/>
  <c r="M71" i="1"/>
  <c r="I72" i="1"/>
  <c r="M72" i="1"/>
  <c r="I73" i="1"/>
  <c r="M73" i="1"/>
  <c r="I74" i="1"/>
  <c r="M74" i="1"/>
  <c r="F75" i="1"/>
  <c r="I75" i="1"/>
  <c r="M75" i="1"/>
  <c r="F76" i="1"/>
  <c r="M76" i="1" s="1"/>
  <c r="I76" i="1"/>
  <c r="F77" i="1"/>
  <c r="M77" i="1" s="1"/>
  <c r="I77" i="1"/>
  <c r="F78" i="1"/>
  <c r="I78" i="1"/>
  <c r="M78" i="1"/>
  <c r="I79" i="1"/>
  <c r="M79" i="1"/>
  <c r="I80" i="1"/>
  <c r="M80" i="1"/>
  <c r="I81" i="1"/>
  <c r="M81" i="1"/>
  <c r="I82" i="1"/>
  <c r="M82" i="1"/>
  <c r="F83" i="1"/>
  <c r="I83" i="1"/>
  <c r="M83" i="1"/>
  <c r="F84" i="1"/>
  <c r="M84" i="1" s="1"/>
  <c r="I84" i="1"/>
  <c r="F85" i="1"/>
  <c r="M85" i="1" s="1"/>
  <c r="I85" i="1"/>
  <c r="F86" i="1"/>
  <c r="I86" i="1"/>
  <c r="M86" i="1"/>
  <c r="F87" i="1"/>
  <c r="I87" i="1"/>
  <c r="M87" i="1"/>
  <c r="F88" i="1"/>
  <c r="M88" i="1" s="1"/>
  <c r="I88" i="1"/>
  <c r="F89" i="1"/>
  <c r="M89" i="1" s="1"/>
  <c r="I89" i="1"/>
  <c r="I90" i="1"/>
  <c r="M90" i="1"/>
  <c r="I91" i="1"/>
  <c r="M91" i="1" s="1"/>
  <c r="I92" i="1"/>
  <c r="M92" i="1"/>
  <c r="I93" i="1"/>
  <c r="M93" i="1" s="1"/>
  <c r="I94" i="1"/>
  <c r="M94" i="1"/>
  <c r="I95" i="1"/>
  <c r="M95" i="1" s="1"/>
  <c r="I96" i="1"/>
  <c r="M96" i="1"/>
  <c r="I97" i="1"/>
  <c r="M97" i="1" s="1"/>
  <c r="I98" i="1"/>
  <c r="M98" i="1"/>
  <c r="I99" i="1"/>
  <c r="M99" i="1" s="1"/>
  <c r="I100" i="1"/>
  <c r="M100" i="1"/>
  <c r="I101" i="1"/>
  <c r="M101" i="1" s="1"/>
</calcChain>
</file>

<file path=xl/sharedStrings.xml><?xml version="1.0" encoding="utf-8"?>
<sst xmlns="http://schemas.openxmlformats.org/spreadsheetml/2006/main" count="702" uniqueCount="137">
  <si>
    <t>PLANTILLA DE PERSONAL DE CARARCTER PERMANENTE 2018</t>
  </si>
  <si>
    <t>Municipio de: San Juan de los Lagos, Jalisco.</t>
  </si>
  <si>
    <t>Dietas y Sueldo Base</t>
  </si>
  <si>
    <t>Nombre de la Plaza</t>
  </si>
  <si>
    <t>Adscripcion de la Plaza</t>
  </si>
  <si>
    <t>FF</t>
  </si>
  <si>
    <t>No. Plazas</t>
  </si>
  <si>
    <t>Mensual</t>
  </si>
  <si>
    <t>Anual</t>
  </si>
  <si>
    <t>Primas por años de servicios efectivos prestado</t>
  </si>
  <si>
    <t>Prima vacacional y dominical</t>
  </si>
  <si>
    <t>Grtificacion de fin de año (Aginaldo)</t>
  </si>
  <si>
    <t>Horas Extraordinaroas</t>
  </si>
  <si>
    <t>compensaciones</t>
  </si>
  <si>
    <t xml:space="preserve">Otras Prestaciones </t>
  </si>
  <si>
    <t>Suma Total de Remuneraciones</t>
  </si>
  <si>
    <t>REGIDOR</t>
  </si>
  <si>
    <t>GOBERNACION</t>
  </si>
  <si>
    <t>$                       -</t>
  </si>
  <si>
    <t>SINDICO</t>
  </si>
  <si>
    <t>SINDICATURA</t>
  </si>
  <si>
    <t>PRESIDENTE</t>
  </si>
  <si>
    <t>SECRETARIO PARTICULAR</t>
  </si>
  <si>
    <t>PRESIDENCIA MUNICIPAL</t>
  </si>
  <si>
    <t>SECRETARIA DE PRESIDENCIA</t>
  </si>
  <si>
    <t>MENSAJERO</t>
  </si>
  <si>
    <t>ASESOR JURIDICO</t>
  </si>
  <si>
    <t>ASESORIA JURIDICA</t>
  </si>
  <si>
    <t>JUEZ CALIFICADOR TITULAR</t>
  </si>
  <si>
    <t>JUZGADO MUNICIPAL</t>
  </si>
  <si>
    <t>JUEZ CALIFICADOR AUXILIAR</t>
  </si>
  <si>
    <t>SECRETARIO GENERAL DEL AYUNTAMIENTO</t>
  </si>
  <si>
    <t>SECRETARIA GENERAL</t>
  </si>
  <si>
    <t>SECRETARIA</t>
  </si>
  <si>
    <t>SECRETARIA DE ARCHIVO</t>
  </si>
  <si>
    <t>INTENDENTE SECRETARIA GENERAL</t>
  </si>
  <si>
    <t>OFICIAL MAYOR ADMINISTRATIVO</t>
  </si>
  <si>
    <t>OFICIALIA MAYOR ADMINISTRATIVA</t>
  </si>
  <si>
    <t>SECRETARIA DE OFICIALIA MAYOR ADMINISTRATIVA</t>
  </si>
  <si>
    <t>DIRECTOR DE RELACIONES PUBLICAS Y COMUNICACION SOCIAL</t>
  </si>
  <si>
    <t>RELACIONES PUBLICAS Y COMUNICACION SOCIAL</t>
  </si>
  <si>
    <t>JEFE EN DISENO</t>
  </si>
  <si>
    <t>FUNCIONARIO DE PROMOCION ECONOMICA</t>
  </si>
  <si>
    <t>PROMOCION ECONOMICA</t>
  </si>
  <si>
    <t>DIRECTOR DE GESTORIA Y PROMOCION ECONOMICA</t>
  </si>
  <si>
    <t>PROMOCION Y GESTORIA</t>
  </si>
  <si>
    <t>SUB-DIRECTOR DE PROMOTOR</t>
  </si>
  <si>
    <t>DIRECTOR MUNICIPAL DE TRANSPARENCIA</t>
  </si>
  <si>
    <t>UNIDAD MUNICIPAL DE TRANSPARENCIA</t>
  </si>
  <si>
    <t>DIRECTOR DE DESARROLLO SOCIAL</t>
  </si>
  <si>
    <t>DESARROLLO SOCIAL</t>
  </si>
  <si>
    <t>SUB-DIRECTOR DE DESARROLLO SOCIAL</t>
  </si>
  <si>
    <t>SECRETARIA DE DESARROLLO SOCIAL</t>
  </si>
  <si>
    <t>AUXILIAR DE DESARRILLO SOCIAL</t>
  </si>
  <si>
    <t>TITULAR DE INSTITUTO MUNICIPAL DE LA MUJER</t>
  </si>
  <si>
    <t>INSTITUTO DE LA MUJER</t>
  </si>
  <si>
    <t>ENCARGADO DEL INSTITUTO DE LA JUVENTUD</t>
  </si>
  <si>
    <t>INSTITUTO DE LA JUVENTUD</t>
  </si>
  <si>
    <t>DIRECTOR DE ATENCION CIUDADANA</t>
  </si>
  <si>
    <t>ATENCION CIUDADANA</t>
  </si>
  <si>
    <t>JEFE OFICIAL DE REGISTRO CIVIL</t>
  </si>
  <si>
    <t>REGISTRO CIVIL</t>
  </si>
  <si>
    <t>SECRETARIA DE REGISTRO</t>
  </si>
  <si>
    <t>SECRETARIO  DE REGISTRO CIVIL</t>
  </si>
  <si>
    <t>ENCARGADO DE CASA DE LA CULTURA</t>
  </si>
  <si>
    <t>CASA DE LA CULTURA</t>
  </si>
  <si>
    <t>SECRETARIA DE LA CASA DE LA CULTURA</t>
  </si>
  <si>
    <t>INTENDENTE DE CASA DE LA CULTURA</t>
  </si>
  <si>
    <t>JEFE DE DEPORTES</t>
  </si>
  <si>
    <t>DEPORTES</t>
  </si>
  <si>
    <t>PROMOTOR DE DEPORTES</t>
  </si>
  <si>
    <t>DIRECTOR  DE EDUCACION PUBLICA MUNICIPAL</t>
  </si>
  <si>
    <t>EDUCACION MUNICIPAL</t>
  </si>
  <si>
    <t>DIRECTOR DE DESARROLLO RURAL Y FOMENTO AGROPECUARIO</t>
  </si>
  <si>
    <t>DESARROLLO RURAL Y FOMENTO AGROPECUARIO</t>
  </si>
  <si>
    <t>FUNCIONARIO ENCARGADO DE LA HACIENDA MUNICIPAL</t>
  </si>
  <si>
    <t>HACIENDA PUBLICA</t>
  </si>
  <si>
    <t>SECRETARIA DE HECIENDA MUNICIPAL</t>
  </si>
  <si>
    <t>CONTRALOR</t>
  </si>
  <si>
    <t>CONTRALORIA</t>
  </si>
  <si>
    <t>SECRETARIA DE CONTRALORIA</t>
  </si>
  <si>
    <t>DIRECTOR DE PADRON Y LICENCIAS</t>
  </si>
  <si>
    <t>PADRON Y LICENCIAS</t>
  </si>
  <si>
    <t>AUXILIAR DE PADRON Y LICENCIAS</t>
  </si>
  <si>
    <t>INSPECTOR DE PADRON Y LICENCIAS</t>
  </si>
  <si>
    <t>DIRECTOR</t>
  </si>
  <si>
    <t>COMERCIO</t>
  </si>
  <si>
    <t>INSPECTOR</t>
  </si>
  <si>
    <t>JEFE DE CAJA</t>
  </si>
  <si>
    <t>AUXILIAR DE CAJERA</t>
  </si>
  <si>
    <t>JEFE DE APREMIOS</t>
  </si>
  <si>
    <t>APREMIOS</t>
  </si>
  <si>
    <t>NOTIFICADOR, VERIFICADOR Y EJECUTOR FISCAL</t>
  </si>
  <si>
    <t>ENCARGADO DE CUENTA PUBLICA</t>
  </si>
  <si>
    <t>ENCARGADA DE PAGOS HACIENDA MPAL.</t>
  </si>
  <si>
    <t>ENC. DE NOMINA</t>
  </si>
  <si>
    <t>ENC. ADMINISTRATIVO DE PATRIMONIO MPAL.</t>
  </si>
  <si>
    <t>ENCARGADO DE PROVEEDURIA</t>
  </si>
  <si>
    <t>PROVEEDURIA</t>
  </si>
  <si>
    <t>ENCARGADO DE INGENIERIA EN TECNOLOGIA DE LA INFORMACION Y COMUNICACION</t>
  </si>
  <si>
    <t>COMPUTACION E INFORMATICA</t>
  </si>
  <si>
    <t>ENC. MANTENIMIENTO COMPUTO</t>
  </si>
  <si>
    <t>DIRECTOR DE IMPUESTO PREDIAL Y CATASTRO</t>
  </si>
  <si>
    <t>IMPUESTO PREDIAL Y CATASTRO</t>
  </si>
  <si>
    <t>ENCARGADA AREA DE RECAUDACION IMPUESTO PREDIAL</t>
  </si>
  <si>
    <t>AUXILIAR TECNICO DE IMPUESTO PREDIAL</t>
  </si>
  <si>
    <t>AUXILIAR ADMINISTRATIVO DE IMPUESTO PREDIAL</t>
  </si>
  <si>
    <t>SECRETARIA  DE IMPUESTO PREDIAL Y CATASTRO</t>
  </si>
  <si>
    <t>DIRECTOR DE OBRAS PUBLICAS</t>
  </si>
  <si>
    <t>OBRAS PUBLICAS</t>
  </si>
  <si>
    <t>DIRECTOR COPLADEMUN</t>
  </si>
  <si>
    <t>COPLADEMUN</t>
  </si>
  <si>
    <t>ENCARGADA DE PAGOS</t>
  </si>
  <si>
    <t>CHOFER DE OBRAS PUBLICAS</t>
  </si>
  <si>
    <t>TOPOGRAFO OBRAS PUBLICAS</t>
  </si>
  <si>
    <t>SUPERVISOR DE OBRAS PUBLICAS</t>
  </si>
  <si>
    <t>SUPERVISOR  C</t>
  </si>
  <si>
    <t>ENCARGADO DE CUADRILLA</t>
  </si>
  <si>
    <t>OPERADOR DE MAQUINARIA DE OBRAS PUBLICAS</t>
  </si>
  <si>
    <t>OFICIAL ALBAÑIL DE OBRAS PUBLICAS</t>
  </si>
  <si>
    <t>PEON ALBAÑIL DE OBRAS PUBLICAS</t>
  </si>
  <si>
    <t>CALIFICADOR DE OBRAS</t>
  </si>
  <si>
    <t>CALIFICACION DE OBRAS</t>
  </si>
  <si>
    <t>PLANEACION URBANA MUNICIPA</t>
  </si>
  <si>
    <t>SUB-DIRECTOR DE PLANEACION URBANA MUNICIPAL</t>
  </si>
  <si>
    <t>SECRETARIA DE PLANEACION</t>
  </si>
  <si>
    <t>AUXILIAR DE PLANEACION URBANA MUNICIPAL</t>
  </si>
  <si>
    <t>JEFE DE INSPECCION Y MANTENIMIENTO DE CAMINOS RURALES</t>
  </si>
  <si>
    <t>INSPECCION DE CAMINOS</t>
  </si>
  <si>
    <t>INSPECTOR DE CAMINOS</t>
  </si>
  <si>
    <t>CAMINOS</t>
  </si>
  <si>
    <t>JEFE DE MANTENIMIENTO DE VEHICULOS MUNICIPALES</t>
  </si>
  <si>
    <t>MANT. DE VEHICULOS MUNICIPALES</t>
  </si>
  <si>
    <t>ENCARGADO DE MECANICOS</t>
  </si>
  <si>
    <t>LAMINERO Y ELECTRICO DE TALLER MUNICIPAL</t>
  </si>
  <si>
    <t>JEFE DE MAQUINARIA PESADA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</si>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</sst>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MS Sans Serif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vertical="center"/>
    </xf>
    <xf numFmtId="0" fontId="1" fillId="0" borderId="7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>
      <alignment horizontal="centerContinuous"/>
    </xf>
    <xf numFmtId="0" fontId="2" fillId="0" borderId="16" xfId="0" applyNumberFormat="1" applyFont="1" applyFill="1" applyBorder="1" applyAlignment="1" applyProtection="1">
      <alignment horizontal="centerContinuous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zoomScale="85" workbookViewId="0">
      <selection activeCell="E97" sqref="E97"/>
    </sheetView>
  </sheetViews>
  <sheetFormatPr baseColWidth="10" defaultRowHeight="13.5" x14ac:dyDescent="0.25"/>
  <cols>
    <col min="1" max="1" width="49.5703125" style="1" customWidth="1"/>
    <col min="2" max="2" width="36.42578125" style="1" customWidth="1"/>
    <col min="3" max="3" width="5.7109375" style="5" customWidth="1"/>
    <col min="4" max="4" width="9.5703125" style="5" customWidth="1"/>
    <col min="5" max="5" width="10.140625" style="1" customWidth="1"/>
    <col min="6" max="6" width="11" style="1" customWidth="1"/>
    <col min="7" max="7" width="11.42578125" style="1"/>
    <col min="8" max="8" width="12.7109375" style="1" customWidth="1"/>
    <col min="9" max="10" width="11.42578125" style="1"/>
    <col min="11" max="11" width="15.5703125" style="1" customWidth="1"/>
    <col min="12" max="12" width="12.42578125" style="1" customWidth="1"/>
    <col min="13" max="13" width="15.42578125" style="1" customWidth="1"/>
    <col min="14" max="15" width="11.42578125" style="1"/>
  </cols>
  <sheetData>
    <row r="1" spans="1:15" ht="31.5" customHeight="1" x14ac:dyDescent="0.25">
      <c r="A1" s="11" t="s">
        <v>0</v>
      </c>
      <c r="B1" s="12"/>
      <c r="C1" s="13"/>
      <c r="D1" s="13"/>
      <c r="E1" s="12"/>
      <c r="F1" s="12"/>
      <c r="G1" s="12"/>
      <c r="H1" s="12"/>
      <c r="I1" s="12"/>
      <c r="J1" s="12"/>
      <c r="K1" s="12"/>
      <c r="L1" s="12"/>
      <c r="M1" s="14"/>
    </row>
    <row r="2" spans="1:15" ht="23.25" customHeight="1" x14ac:dyDescent="0.25">
      <c r="A2" s="15" t="s">
        <v>1</v>
      </c>
      <c r="M2" s="16"/>
    </row>
    <row r="3" spans="1:15" x14ac:dyDescent="0.25">
      <c r="A3" s="17"/>
      <c r="B3" s="4"/>
      <c r="C3" s="22"/>
      <c r="D3" s="6"/>
      <c r="E3" s="23" t="s">
        <v>2</v>
      </c>
      <c r="F3" s="24"/>
      <c r="G3" s="3"/>
      <c r="H3" s="4"/>
      <c r="I3" s="4"/>
      <c r="J3" s="4"/>
      <c r="K3" s="4"/>
      <c r="L3" s="4"/>
      <c r="M3" s="18"/>
    </row>
    <row r="4" spans="1:15" s="10" customFormat="1" ht="48" customHeight="1" x14ac:dyDescent="0.25">
      <c r="A4" s="19" t="s">
        <v>3</v>
      </c>
      <c r="B4" s="7" t="s">
        <v>4</v>
      </c>
      <c r="C4" s="8" t="s">
        <v>5</v>
      </c>
      <c r="D4" s="7" t="s">
        <v>6</v>
      </c>
      <c r="E4" s="25" t="s">
        <v>7</v>
      </c>
      <c r="F4" s="26" t="s">
        <v>8</v>
      </c>
      <c r="G4" s="9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20" t="s">
        <v>15</v>
      </c>
      <c r="N4" s="1"/>
      <c r="O4" s="1"/>
    </row>
    <row r="5" spans="1:15" x14ac:dyDescent="0.25">
      <c r="A5" s="2" t="s">
        <v>16</v>
      </c>
      <c r="B5" s="2" t="s">
        <v>17</v>
      </c>
      <c r="C5" s="21">
        <v>503</v>
      </c>
      <c r="D5" s="21">
        <v>12</v>
      </c>
      <c r="E5" s="2">
        <v>25631.56</v>
      </c>
      <c r="F5" s="2">
        <v>307578.72000000003</v>
      </c>
      <c r="G5" s="2" t="s">
        <v>18</v>
      </c>
      <c r="H5" s="2" t="s">
        <v>18</v>
      </c>
      <c r="I5" s="2">
        <f t="shared" ref="I5:I40" si="0">E5/2/15*50</f>
        <v>42719.26666666667</v>
      </c>
      <c r="J5" s="2" t="s">
        <v>18</v>
      </c>
      <c r="K5" s="2" t="s">
        <v>18</v>
      </c>
      <c r="L5" s="2" t="s">
        <v>18</v>
      </c>
      <c r="M5" s="2">
        <f t="shared" ref="M5:M36" si="1">F5+I5</f>
        <v>350297.98666666669</v>
      </c>
    </row>
    <row r="6" spans="1:15" x14ac:dyDescent="0.25">
      <c r="A6" s="2" t="s">
        <v>19</v>
      </c>
      <c r="B6" s="2" t="s">
        <v>20</v>
      </c>
      <c r="C6" s="21">
        <v>503</v>
      </c>
      <c r="D6" s="21">
        <v>1</v>
      </c>
      <c r="E6" s="2">
        <v>27578.26</v>
      </c>
      <c r="F6" s="2">
        <v>330939.12</v>
      </c>
      <c r="G6" s="2" t="s">
        <v>18</v>
      </c>
      <c r="H6" s="2" t="s">
        <v>18</v>
      </c>
      <c r="I6" s="2">
        <f t="shared" si="0"/>
        <v>45963.766666666663</v>
      </c>
      <c r="J6" s="2" t="s">
        <v>18</v>
      </c>
      <c r="K6" s="2" t="s">
        <v>18</v>
      </c>
      <c r="L6" s="2" t="s">
        <v>18</v>
      </c>
      <c r="M6" s="2">
        <f t="shared" si="1"/>
        <v>376902.88666666666</v>
      </c>
    </row>
    <row r="7" spans="1:15" x14ac:dyDescent="0.25">
      <c r="A7" s="2" t="s">
        <v>21</v>
      </c>
      <c r="B7" s="2" t="s">
        <v>17</v>
      </c>
      <c r="C7" s="21">
        <v>503</v>
      </c>
      <c r="D7" s="21">
        <v>1</v>
      </c>
      <c r="E7" s="2">
        <v>65000</v>
      </c>
      <c r="F7" s="2">
        <v>780000</v>
      </c>
      <c r="G7" s="2" t="s">
        <v>18</v>
      </c>
      <c r="H7" s="2" t="s">
        <v>18</v>
      </c>
      <c r="I7" s="2">
        <f t="shared" si="0"/>
        <v>108333.33333333333</v>
      </c>
      <c r="J7" s="2" t="s">
        <v>18</v>
      </c>
      <c r="K7" s="2" t="s">
        <v>18</v>
      </c>
      <c r="L7" s="2" t="s">
        <v>18</v>
      </c>
      <c r="M7" s="2">
        <f t="shared" si="1"/>
        <v>888333.33333333337</v>
      </c>
    </row>
    <row r="8" spans="1:15" x14ac:dyDescent="0.25">
      <c r="A8" s="2" t="s">
        <v>22</v>
      </c>
      <c r="B8" s="2" t="s">
        <v>23</v>
      </c>
      <c r="C8" s="21">
        <v>503</v>
      </c>
      <c r="D8" s="21">
        <v>1</v>
      </c>
      <c r="E8" s="2">
        <v>15750</v>
      </c>
      <c r="F8" s="2">
        <v>189000</v>
      </c>
      <c r="G8" s="2" t="s">
        <v>18</v>
      </c>
      <c r="H8" s="2" t="s">
        <v>18</v>
      </c>
      <c r="I8" s="2">
        <f t="shared" si="0"/>
        <v>26250</v>
      </c>
      <c r="J8" s="2" t="s">
        <v>18</v>
      </c>
      <c r="K8" s="2" t="s">
        <v>18</v>
      </c>
      <c r="L8" s="2" t="s">
        <v>18</v>
      </c>
      <c r="M8" s="2">
        <f t="shared" si="1"/>
        <v>215250</v>
      </c>
    </row>
    <row r="9" spans="1:15" x14ac:dyDescent="0.25">
      <c r="A9" s="2" t="s">
        <v>24</v>
      </c>
      <c r="B9" s="2" t="s">
        <v>23</v>
      </c>
      <c r="C9" s="21">
        <v>503</v>
      </c>
      <c r="D9" s="21">
        <v>1</v>
      </c>
      <c r="E9" s="2">
        <v>9232.24</v>
      </c>
      <c r="F9" s="2">
        <v>110786.88</v>
      </c>
      <c r="G9" s="2" t="s">
        <v>18</v>
      </c>
      <c r="H9" s="2" t="s">
        <v>18</v>
      </c>
      <c r="I9" s="2">
        <f t="shared" si="0"/>
        <v>15387.066666666666</v>
      </c>
      <c r="J9" s="2" t="s">
        <v>18</v>
      </c>
      <c r="K9" s="2" t="s">
        <v>18</v>
      </c>
      <c r="L9" s="2" t="s">
        <v>18</v>
      </c>
      <c r="M9" s="2">
        <f t="shared" si="1"/>
        <v>126173.94666666667</v>
      </c>
    </row>
    <row r="10" spans="1:15" x14ac:dyDescent="0.25">
      <c r="A10" s="2" t="s">
        <v>24</v>
      </c>
      <c r="B10" s="2" t="s">
        <v>23</v>
      </c>
      <c r="C10" s="21">
        <v>503</v>
      </c>
      <c r="D10" s="21">
        <v>1</v>
      </c>
      <c r="E10" s="2">
        <v>8820</v>
      </c>
      <c r="F10" s="2">
        <v>105840</v>
      </c>
      <c r="G10" s="2" t="s">
        <v>18</v>
      </c>
      <c r="H10" s="2" t="s">
        <v>18</v>
      </c>
      <c r="I10" s="2">
        <f t="shared" si="0"/>
        <v>14700</v>
      </c>
      <c r="J10" s="2" t="s">
        <v>18</v>
      </c>
      <c r="K10" s="2" t="s">
        <v>18</v>
      </c>
      <c r="L10" s="2" t="s">
        <v>18</v>
      </c>
      <c r="M10" s="2">
        <f t="shared" si="1"/>
        <v>120540</v>
      </c>
    </row>
    <row r="11" spans="1:15" x14ac:dyDescent="0.25">
      <c r="A11" s="2" t="s">
        <v>25</v>
      </c>
      <c r="B11" s="2" t="s">
        <v>23</v>
      </c>
      <c r="C11" s="21">
        <v>503</v>
      </c>
      <c r="D11" s="21">
        <v>1</v>
      </c>
      <c r="E11" s="2">
        <v>5032.28</v>
      </c>
      <c r="F11" s="2">
        <v>60387.360000000001</v>
      </c>
      <c r="G11" s="2" t="s">
        <v>18</v>
      </c>
      <c r="H11" s="2" t="s">
        <v>18</v>
      </c>
      <c r="I11" s="2">
        <f t="shared" si="0"/>
        <v>8387.1333333333332</v>
      </c>
      <c r="J11" s="2" t="s">
        <v>18</v>
      </c>
      <c r="K11" s="2" t="s">
        <v>18</v>
      </c>
      <c r="L11" s="2" t="s">
        <v>18</v>
      </c>
      <c r="M11" s="2">
        <f t="shared" si="1"/>
        <v>68774.493333333332</v>
      </c>
    </row>
    <row r="12" spans="1:15" x14ac:dyDescent="0.25">
      <c r="A12" s="2" t="s">
        <v>26</v>
      </c>
      <c r="B12" s="2" t="s">
        <v>27</v>
      </c>
      <c r="C12" s="21">
        <v>503</v>
      </c>
      <c r="D12" s="21">
        <v>1</v>
      </c>
      <c r="E12" s="2">
        <v>25350.880000000001</v>
      </c>
      <c r="F12" s="2">
        <v>304210.56</v>
      </c>
      <c r="G12" s="2" t="s">
        <v>18</v>
      </c>
      <c r="H12" s="2" t="s">
        <v>18</v>
      </c>
      <c r="I12" s="2">
        <f t="shared" si="0"/>
        <v>42251.466666666667</v>
      </c>
      <c r="J12" s="2" t="s">
        <v>18</v>
      </c>
      <c r="K12" s="2" t="s">
        <v>18</v>
      </c>
      <c r="L12" s="2" t="s">
        <v>18</v>
      </c>
      <c r="M12" s="2">
        <f t="shared" si="1"/>
        <v>346462.02666666667</v>
      </c>
    </row>
    <row r="13" spans="1:15" x14ac:dyDescent="0.25">
      <c r="A13" s="2" t="s">
        <v>28</v>
      </c>
      <c r="B13" s="2" t="s">
        <v>29</v>
      </c>
      <c r="C13" s="21">
        <v>503</v>
      </c>
      <c r="D13" s="21">
        <v>1</v>
      </c>
      <c r="E13" s="2">
        <v>13000</v>
      </c>
      <c r="F13" s="2">
        <v>156000</v>
      </c>
      <c r="G13" s="2" t="s">
        <v>18</v>
      </c>
      <c r="H13" s="2" t="s">
        <v>18</v>
      </c>
      <c r="I13" s="2">
        <f t="shared" si="0"/>
        <v>21666.666666666664</v>
      </c>
      <c r="J13" s="2" t="s">
        <v>18</v>
      </c>
      <c r="K13" s="2" t="s">
        <v>18</v>
      </c>
      <c r="L13" s="2" t="s">
        <v>18</v>
      </c>
      <c r="M13" s="2">
        <f t="shared" si="1"/>
        <v>177666.66666666666</v>
      </c>
    </row>
    <row r="14" spans="1:15" x14ac:dyDescent="0.25">
      <c r="A14" s="2" t="s">
        <v>30</v>
      </c>
      <c r="B14" s="2" t="s">
        <v>29</v>
      </c>
      <c r="C14" s="21">
        <v>503</v>
      </c>
      <c r="D14" s="21">
        <v>3</v>
      </c>
      <c r="E14" s="2">
        <v>10000</v>
      </c>
      <c r="F14" s="2">
        <v>120000</v>
      </c>
      <c r="G14" s="2" t="s">
        <v>18</v>
      </c>
      <c r="H14" s="2" t="s">
        <v>18</v>
      </c>
      <c r="I14" s="2">
        <f t="shared" si="0"/>
        <v>16666.666666666664</v>
      </c>
      <c r="J14" s="2" t="s">
        <v>18</v>
      </c>
      <c r="K14" s="2" t="s">
        <v>18</v>
      </c>
      <c r="L14" s="2" t="s">
        <v>18</v>
      </c>
      <c r="M14" s="2">
        <f t="shared" si="1"/>
        <v>136666.66666666666</v>
      </c>
    </row>
    <row r="15" spans="1:15" x14ac:dyDescent="0.25">
      <c r="A15" s="2" t="s">
        <v>31</v>
      </c>
      <c r="B15" s="2" t="s">
        <v>32</v>
      </c>
      <c r="C15" s="21">
        <v>503</v>
      </c>
      <c r="D15" s="21">
        <v>1</v>
      </c>
      <c r="E15" s="2">
        <v>25000</v>
      </c>
      <c r="F15" s="2">
        <v>300000</v>
      </c>
      <c r="G15" s="2" t="s">
        <v>18</v>
      </c>
      <c r="H15" s="2" t="s">
        <v>18</v>
      </c>
      <c r="I15" s="2">
        <f t="shared" si="0"/>
        <v>41666.666666666672</v>
      </c>
      <c r="J15" s="2" t="s">
        <v>18</v>
      </c>
      <c r="K15" s="2" t="s">
        <v>18</v>
      </c>
      <c r="L15" s="2" t="s">
        <v>18</v>
      </c>
      <c r="M15" s="2">
        <f t="shared" si="1"/>
        <v>341666.66666666669</v>
      </c>
    </row>
    <row r="16" spans="1:15" x14ac:dyDescent="0.25">
      <c r="A16" s="2" t="s">
        <v>33</v>
      </c>
      <c r="B16" s="2" t="s">
        <v>32</v>
      </c>
      <c r="C16" s="21">
        <v>503</v>
      </c>
      <c r="D16" s="21">
        <v>2</v>
      </c>
      <c r="E16" s="2">
        <v>8820</v>
      </c>
      <c r="F16" s="2">
        <v>105840</v>
      </c>
      <c r="G16" s="2" t="s">
        <v>18</v>
      </c>
      <c r="H16" s="2" t="s">
        <v>18</v>
      </c>
      <c r="I16" s="2">
        <f t="shared" si="0"/>
        <v>14700</v>
      </c>
      <c r="J16" s="2" t="s">
        <v>18</v>
      </c>
      <c r="K16" s="2" t="s">
        <v>18</v>
      </c>
      <c r="L16" s="2" t="s">
        <v>18</v>
      </c>
      <c r="M16" s="2">
        <f t="shared" si="1"/>
        <v>120540</v>
      </c>
    </row>
    <row r="17" spans="1:13" x14ac:dyDescent="0.25">
      <c r="A17" s="2" t="s">
        <v>34</v>
      </c>
      <c r="B17" s="2" t="s">
        <v>32</v>
      </c>
      <c r="C17" s="21">
        <v>503</v>
      </c>
      <c r="D17" s="21">
        <v>1</v>
      </c>
      <c r="E17" s="2">
        <v>6049.18</v>
      </c>
      <c r="F17" s="2">
        <v>72590.16</v>
      </c>
      <c r="G17" s="2"/>
      <c r="H17" s="2" t="s">
        <v>18</v>
      </c>
      <c r="I17" s="2">
        <f t="shared" si="0"/>
        <v>10081.966666666667</v>
      </c>
      <c r="J17" s="2" t="s">
        <v>18</v>
      </c>
      <c r="K17" s="2" t="s">
        <v>18</v>
      </c>
      <c r="L17" s="2" t="s">
        <v>18</v>
      </c>
      <c r="M17" s="2">
        <f t="shared" si="1"/>
        <v>82672.126666666678</v>
      </c>
    </row>
    <row r="18" spans="1:13" x14ac:dyDescent="0.25">
      <c r="A18" s="2" t="s">
        <v>35</v>
      </c>
      <c r="B18" s="2" t="s">
        <v>32</v>
      </c>
      <c r="C18" s="21">
        <v>503</v>
      </c>
      <c r="D18" s="21">
        <v>1</v>
      </c>
      <c r="E18" s="2">
        <v>6615</v>
      </c>
      <c r="F18" s="2">
        <v>79380</v>
      </c>
      <c r="G18" s="2" t="s">
        <v>18</v>
      </c>
      <c r="H18" s="2" t="s">
        <v>18</v>
      </c>
      <c r="I18" s="2">
        <f t="shared" si="0"/>
        <v>11025</v>
      </c>
      <c r="J18" s="2" t="s">
        <v>18</v>
      </c>
      <c r="K18" s="2" t="s">
        <v>18</v>
      </c>
      <c r="L18" s="2" t="s">
        <v>18</v>
      </c>
      <c r="M18" s="2">
        <f t="shared" si="1"/>
        <v>90405</v>
      </c>
    </row>
    <row r="19" spans="1:13" x14ac:dyDescent="0.25">
      <c r="A19" s="2" t="s">
        <v>36</v>
      </c>
      <c r="B19" s="2" t="s">
        <v>37</v>
      </c>
      <c r="C19" s="21">
        <v>503</v>
      </c>
      <c r="D19" s="21">
        <v>1</v>
      </c>
      <c r="E19" s="2">
        <v>22000</v>
      </c>
      <c r="F19" s="2">
        <v>264000</v>
      </c>
      <c r="G19" s="2" t="s">
        <v>18</v>
      </c>
      <c r="H19" s="2" t="s">
        <v>18</v>
      </c>
      <c r="I19" s="2">
        <f t="shared" si="0"/>
        <v>36666.666666666672</v>
      </c>
      <c r="J19" s="2" t="s">
        <v>18</v>
      </c>
      <c r="K19" s="2" t="s">
        <v>18</v>
      </c>
      <c r="L19" s="2" t="s">
        <v>18</v>
      </c>
      <c r="M19" s="2">
        <f t="shared" si="1"/>
        <v>300666.66666666669</v>
      </c>
    </row>
    <row r="20" spans="1:13" x14ac:dyDescent="0.25">
      <c r="A20" s="2" t="s">
        <v>38</v>
      </c>
      <c r="B20" s="2" t="s">
        <v>37</v>
      </c>
      <c r="C20" s="21">
        <v>503</v>
      </c>
      <c r="D20" s="21">
        <v>1</v>
      </c>
      <c r="E20" s="2">
        <v>9663.16</v>
      </c>
      <c r="F20" s="2">
        <v>115957.92</v>
      </c>
      <c r="G20" s="2" t="s">
        <v>18</v>
      </c>
      <c r="H20" s="2" t="s">
        <v>18</v>
      </c>
      <c r="I20" s="2">
        <f t="shared" si="0"/>
        <v>16105.266666666665</v>
      </c>
      <c r="J20" s="2" t="s">
        <v>18</v>
      </c>
      <c r="K20" s="2" t="s">
        <v>18</v>
      </c>
      <c r="L20" s="2" t="s">
        <v>18</v>
      </c>
      <c r="M20" s="2">
        <f t="shared" si="1"/>
        <v>132063.18666666668</v>
      </c>
    </row>
    <row r="21" spans="1:13" x14ac:dyDescent="0.25">
      <c r="A21" s="2" t="s">
        <v>39</v>
      </c>
      <c r="B21" s="2" t="s">
        <v>40</v>
      </c>
      <c r="C21" s="21">
        <v>503</v>
      </c>
      <c r="D21" s="21">
        <v>1</v>
      </c>
      <c r="E21" s="2">
        <v>14542.5</v>
      </c>
      <c r="F21" s="2">
        <v>174510</v>
      </c>
      <c r="G21" s="2" t="s">
        <v>18</v>
      </c>
      <c r="H21" s="2" t="s">
        <v>18</v>
      </c>
      <c r="I21" s="2">
        <f t="shared" si="0"/>
        <v>24237.5</v>
      </c>
      <c r="J21" s="2" t="s">
        <v>18</v>
      </c>
      <c r="K21" s="2" t="s">
        <v>18</v>
      </c>
      <c r="L21" s="2" t="s">
        <v>18</v>
      </c>
      <c r="M21" s="2">
        <f t="shared" si="1"/>
        <v>198747.5</v>
      </c>
    </row>
    <row r="22" spans="1:13" x14ac:dyDescent="0.25">
      <c r="A22" s="2" t="s">
        <v>41</v>
      </c>
      <c r="B22" s="2" t="s">
        <v>40</v>
      </c>
      <c r="C22" s="21">
        <v>503</v>
      </c>
      <c r="D22" s="21">
        <v>1</v>
      </c>
      <c r="E22" s="2">
        <v>14542.5</v>
      </c>
      <c r="F22" s="2">
        <v>174510</v>
      </c>
      <c r="G22" s="2" t="s">
        <v>18</v>
      </c>
      <c r="H22" s="2" t="s">
        <v>18</v>
      </c>
      <c r="I22" s="2">
        <f t="shared" si="0"/>
        <v>24237.5</v>
      </c>
      <c r="J22" s="2" t="s">
        <v>18</v>
      </c>
      <c r="K22" s="2" t="s">
        <v>18</v>
      </c>
      <c r="L22" s="2" t="s">
        <v>18</v>
      </c>
      <c r="M22" s="2">
        <f t="shared" si="1"/>
        <v>198747.5</v>
      </c>
    </row>
    <row r="23" spans="1:13" x14ac:dyDescent="0.25">
      <c r="A23" s="2" t="s">
        <v>42</v>
      </c>
      <c r="B23" s="2" t="s">
        <v>43</v>
      </c>
      <c r="C23" s="21">
        <v>503</v>
      </c>
      <c r="D23" s="21">
        <v>1</v>
      </c>
      <c r="E23" s="2">
        <v>18000</v>
      </c>
      <c r="F23" s="2">
        <v>216000</v>
      </c>
      <c r="G23" s="2" t="s">
        <v>18</v>
      </c>
      <c r="H23" s="2" t="s">
        <v>18</v>
      </c>
      <c r="I23" s="2">
        <f t="shared" si="0"/>
        <v>30000</v>
      </c>
      <c r="J23" s="2" t="s">
        <v>18</v>
      </c>
      <c r="K23" s="2" t="s">
        <v>18</v>
      </c>
      <c r="L23" s="2" t="s">
        <v>18</v>
      </c>
      <c r="M23" s="2">
        <f t="shared" si="1"/>
        <v>246000</v>
      </c>
    </row>
    <row r="24" spans="1:13" x14ac:dyDescent="0.25">
      <c r="A24" s="2" t="s">
        <v>44</v>
      </c>
      <c r="B24" s="2" t="s">
        <v>45</v>
      </c>
      <c r="C24" s="21">
        <v>503</v>
      </c>
      <c r="D24" s="21">
        <v>1</v>
      </c>
      <c r="E24" s="2">
        <v>13500</v>
      </c>
      <c r="F24" s="2">
        <v>162000</v>
      </c>
      <c r="G24" s="2" t="s">
        <v>18</v>
      </c>
      <c r="H24" s="2" t="s">
        <v>18</v>
      </c>
      <c r="I24" s="2">
        <f t="shared" si="0"/>
        <v>22500</v>
      </c>
      <c r="J24" s="2" t="s">
        <v>18</v>
      </c>
      <c r="K24" s="2" t="s">
        <v>18</v>
      </c>
      <c r="L24" s="2" t="s">
        <v>18</v>
      </c>
      <c r="M24" s="2">
        <f t="shared" si="1"/>
        <v>184500</v>
      </c>
    </row>
    <row r="25" spans="1:13" x14ac:dyDescent="0.25">
      <c r="A25" s="2" t="s">
        <v>46</v>
      </c>
      <c r="B25" s="2" t="s">
        <v>45</v>
      </c>
      <c r="C25" s="21">
        <v>503</v>
      </c>
      <c r="D25" s="21">
        <v>1</v>
      </c>
      <c r="E25" s="2">
        <v>13000</v>
      </c>
      <c r="F25" s="2">
        <v>156000</v>
      </c>
      <c r="G25" s="2" t="s">
        <v>18</v>
      </c>
      <c r="H25" s="2" t="s">
        <v>18</v>
      </c>
      <c r="I25" s="2">
        <f t="shared" si="0"/>
        <v>21666.666666666664</v>
      </c>
      <c r="J25" s="2" t="s">
        <v>18</v>
      </c>
      <c r="K25" s="2" t="s">
        <v>18</v>
      </c>
      <c r="L25" s="2" t="s">
        <v>18</v>
      </c>
      <c r="M25" s="2">
        <f t="shared" si="1"/>
        <v>177666.66666666666</v>
      </c>
    </row>
    <row r="26" spans="1:13" x14ac:dyDescent="0.25">
      <c r="A26" s="2" t="s">
        <v>47</v>
      </c>
      <c r="B26" s="2" t="s">
        <v>48</v>
      </c>
      <c r="C26" s="21">
        <v>503</v>
      </c>
      <c r="D26" s="21">
        <v>1</v>
      </c>
      <c r="E26" s="2">
        <v>14542.5</v>
      </c>
      <c r="F26" s="2">
        <v>174510</v>
      </c>
      <c r="G26" s="2" t="s">
        <v>18</v>
      </c>
      <c r="H26" s="2" t="s">
        <v>18</v>
      </c>
      <c r="I26" s="2">
        <f t="shared" si="0"/>
        <v>24237.5</v>
      </c>
      <c r="J26" s="2" t="s">
        <v>18</v>
      </c>
      <c r="K26" s="2" t="s">
        <v>18</v>
      </c>
      <c r="L26" s="2" t="s">
        <v>18</v>
      </c>
      <c r="M26" s="2">
        <f t="shared" si="1"/>
        <v>198747.5</v>
      </c>
    </row>
    <row r="27" spans="1:13" x14ac:dyDescent="0.25">
      <c r="A27" s="2" t="s">
        <v>49</v>
      </c>
      <c r="B27" s="2" t="s">
        <v>50</v>
      </c>
      <c r="C27" s="21">
        <v>503</v>
      </c>
      <c r="D27" s="21">
        <v>1</v>
      </c>
      <c r="E27" s="2">
        <v>12978</v>
      </c>
      <c r="F27" s="2">
        <v>155736</v>
      </c>
      <c r="G27" s="2" t="s">
        <v>18</v>
      </c>
      <c r="H27" s="2" t="s">
        <v>18</v>
      </c>
      <c r="I27" s="2">
        <f t="shared" si="0"/>
        <v>21630</v>
      </c>
      <c r="J27" s="2" t="s">
        <v>18</v>
      </c>
      <c r="K27" s="2" t="s">
        <v>18</v>
      </c>
      <c r="L27" s="2" t="s">
        <v>18</v>
      </c>
      <c r="M27" s="2">
        <f t="shared" si="1"/>
        <v>177366</v>
      </c>
    </row>
    <row r="28" spans="1:13" x14ac:dyDescent="0.25">
      <c r="A28" s="2" t="s">
        <v>51</v>
      </c>
      <c r="B28" s="2" t="s">
        <v>50</v>
      </c>
      <c r="C28" s="21">
        <v>503</v>
      </c>
      <c r="D28" s="21">
        <v>1</v>
      </c>
      <c r="E28" s="2">
        <v>8000</v>
      </c>
      <c r="F28" s="2">
        <v>96000</v>
      </c>
      <c r="G28" s="2" t="s">
        <v>18</v>
      </c>
      <c r="H28" s="2" t="s">
        <v>18</v>
      </c>
      <c r="I28" s="2">
        <f t="shared" si="0"/>
        <v>13333.333333333334</v>
      </c>
      <c r="J28" s="2" t="s">
        <v>18</v>
      </c>
      <c r="K28" s="2" t="s">
        <v>18</v>
      </c>
      <c r="L28" s="2" t="s">
        <v>18</v>
      </c>
      <c r="M28" s="2">
        <f t="shared" si="1"/>
        <v>109333.33333333333</v>
      </c>
    </row>
    <row r="29" spans="1:13" x14ac:dyDescent="0.25">
      <c r="A29" s="2" t="s">
        <v>52</v>
      </c>
      <c r="B29" s="2" t="s">
        <v>50</v>
      </c>
      <c r="C29" s="21">
        <v>503</v>
      </c>
      <c r="D29" s="21">
        <v>1</v>
      </c>
      <c r="E29" s="2">
        <v>9084.6</v>
      </c>
      <c r="F29" s="2">
        <v>109015.20000000001</v>
      </c>
      <c r="G29" s="2" t="s">
        <v>18</v>
      </c>
      <c r="H29" s="2" t="s">
        <v>18</v>
      </c>
      <c r="I29" s="2">
        <f t="shared" si="0"/>
        <v>15141</v>
      </c>
      <c r="J29" s="2" t="s">
        <v>18</v>
      </c>
      <c r="K29" s="2" t="s">
        <v>18</v>
      </c>
      <c r="L29" s="2" t="s">
        <v>18</v>
      </c>
      <c r="M29" s="2">
        <f t="shared" si="1"/>
        <v>124156.20000000001</v>
      </c>
    </row>
    <row r="30" spans="1:13" x14ac:dyDescent="0.25">
      <c r="A30" s="2" t="s">
        <v>53</v>
      </c>
      <c r="B30" s="2" t="s">
        <v>50</v>
      </c>
      <c r="C30" s="21">
        <v>503</v>
      </c>
      <c r="D30" s="21">
        <v>1</v>
      </c>
      <c r="E30" s="2">
        <v>8630.3799999999992</v>
      </c>
      <c r="F30" s="2">
        <v>103564.56</v>
      </c>
      <c r="G30" s="2" t="s">
        <v>18</v>
      </c>
      <c r="H30" s="2" t="s">
        <v>18</v>
      </c>
      <c r="I30" s="2">
        <f t="shared" si="0"/>
        <v>14383.966666666665</v>
      </c>
      <c r="J30" s="2" t="s">
        <v>18</v>
      </c>
      <c r="K30" s="2" t="s">
        <v>18</v>
      </c>
      <c r="L30" s="2" t="s">
        <v>18</v>
      </c>
      <c r="M30" s="2">
        <f t="shared" si="1"/>
        <v>117948.52666666666</v>
      </c>
    </row>
    <row r="31" spans="1:13" x14ac:dyDescent="0.25">
      <c r="A31" s="2" t="s">
        <v>54</v>
      </c>
      <c r="B31" s="2" t="s">
        <v>55</v>
      </c>
      <c r="C31" s="21">
        <v>503</v>
      </c>
      <c r="D31" s="21">
        <v>1</v>
      </c>
      <c r="E31" s="2">
        <v>10815</v>
      </c>
      <c r="F31" s="2">
        <v>129780</v>
      </c>
      <c r="G31" s="2" t="s">
        <v>18</v>
      </c>
      <c r="H31" s="2" t="s">
        <v>18</v>
      </c>
      <c r="I31" s="2">
        <f t="shared" si="0"/>
        <v>18025</v>
      </c>
      <c r="J31" s="2" t="s">
        <v>18</v>
      </c>
      <c r="K31" s="2" t="s">
        <v>18</v>
      </c>
      <c r="L31" s="2" t="s">
        <v>18</v>
      </c>
      <c r="M31" s="2">
        <f t="shared" si="1"/>
        <v>147805</v>
      </c>
    </row>
    <row r="32" spans="1:13" x14ac:dyDescent="0.25">
      <c r="A32" s="2" t="s">
        <v>56</v>
      </c>
      <c r="B32" s="2" t="s">
        <v>57</v>
      </c>
      <c r="C32" s="21">
        <v>503</v>
      </c>
      <c r="D32" s="21">
        <v>1</v>
      </c>
      <c r="E32" s="2">
        <v>10815</v>
      </c>
      <c r="F32" s="2">
        <v>129780</v>
      </c>
      <c r="G32" s="2" t="s">
        <v>18</v>
      </c>
      <c r="H32" s="2" t="s">
        <v>18</v>
      </c>
      <c r="I32" s="2">
        <f t="shared" si="0"/>
        <v>18025</v>
      </c>
      <c r="J32" s="2" t="s">
        <v>18</v>
      </c>
      <c r="K32" s="2" t="s">
        <v>18</v>
      </c>
      <c r="L32" s="2" t="s">
        <v>18</v>
      </c>
      <c r="M32" s="2">
        <f t="shared" si="1"/>
        <v>147805</v>
      </c>
    </row>
    <row r="33" spans="1:13" x14ac:dyDescent="0.25">
      <c r="A33" s="2" t="s">
        <v>58</v>
      </c>
      <c r="B33" s="2" t="s">
        <v>59</v>
      </c>
      <c r="C33" s="21">
        <v>503</v>
      </c>
      <c r="D33" s="21">
        <v>1</v>
      </c>
      <c r="E33" s="2">
        <v>10815</v>
      </c>
      <c r="F33" s="2">
        <v>129780</v>
      </c>
      <c r="G33" s="2" t="s">
        <v>18</v>
      </c>
      <c r="H33" s="2" t="s">
        <v>18</v>
      </c>
      <c r="I33" s="2">
        <f t="shared" si="0"/>
        <v>18025</v>
      </c>
      <c r="J33" s="2" t="s">
        <v>18</v>
      </c>
      <c r="K33" s="2" t="s">
        <v>18</v>
      </c>
      <c r="L33" s="2" t="s">
        <v>18</v>
      </c>
      <c r="M33" s="2">
        <f t="shared" si="1"/>
        <v>147805</v>
      </c>
    </row>
    <row r="34" spans="1:13" x14ac:dyDescent="0.25">
      <c r="A34" s="2" t="s">
        <v>60</v>
      </c>
      <c r="B34" s="2" t="s">
        <v>61</v>
      </c>
      <c r="C34" s="21">
        <v>503</v>
      </c>
      <c r="D34" s="21">
        <v>1</v>
      </c>
      <c r="E34" s="2">
        <v>14638.1</v>
      </c>
      <c r="F34" s="2">
        <v>175657.2</v>
      </c>
      <c r="G34" s="2" t="s">
        <v>18</v>
      </c>
      <c r="H34" s="2" t="s">
        <v>18</v>
      </c>
      <c r="I34" s="2">
        <f t="shared" si="0"/>
        <v>24396.833333333332</v>
      </c>
      <c r="J34" s="2" t="s">
        <v>18</v>
      </c>
      <c r="K34" s="2" t="s">
        <v>18</v>
      </c>
      <c r="L34" s="2" t="s">
        <v>18</v>
      </c>
      <c r="M34" s="2">
        <f t="shared" si="1"/>
        <v>200054.03333333335</v>
      </c>
    </row>
    <row r="35" spans="1:13" x14ac:dyDescent="0.25">
      <c r="A35" s="2" t="s">
        <v>62</v>
      </c>
      <c r="B35" s="2" t="s">
        <v>61</v>
      </c>
      <c r="C35" s="21">
        <v>503</v>
      </c>
      <c r="D35" s="21">
        <v>3</v>
      </c>
      <c r="E35" s="2">
        <v>7497</v>
      </c>
      <c r="F35" s="2">
        <v>89964</v>
      </c>
      <c r="G35" s="2" t="s">
        <v>18</v>
      </c>
      <c r="H35" s="2" t="s">
        <v>18</v>
      </c>
      <c r="I35" s="2">
        <f t="shared" si="0"/>
        <v>12495</v>
      </c>
      <c r="J35" s="2" t="s">
        <v>18</v>
      </c>
      <c r="K35" s="2" t="s">
        <v>18</v>
      </c>
      <c r="L35" s="2" t="s">
        <v>18</v>
      </c>
      <c r="M35" s="2">
        <f t="shared" si="1"/>
        <v>102459</v>
      </c>
    </row>
    <row r="36" spans="1:13" x14ac:dyDescent="0.25">
      <c r="A36" s="2" t="s">
        <v>62</v>
      </c>
      <c r="B36" s="2" t="s">
        <v>61</v>
      </c>
      <c r="C36" s="21">
        <v>503</v>
      </c>
      <c r="D36" s="21">
        <v>1</v>
      </c>
      <c r="E36" s="2">
        <v>6930</v>
      </c>
      <c r="F36" s="2">
        <v>83160</v>
      </c>
      <c r="G36" s="2" t="s">
        <v>18</v>
      </c>
      <c r="H36" s="2" t="s">
        <v>18</v>
      </c>
      <c r="I36" s="2">
        <f t="shared" si="0"/>
        <v>11550</v>
      </c>
      <c r="J36" s="2" t="s">
        <v>18</v>
      </c>
      <c r="K36" s="2" t="s">
        <v>18</v>
      </c>
      <c r="L36" s="2" t="s">
        <v>18</v>
      </c>
      <c r="M36" s="2">
        <f t="shared" si="1"/>
        <v>94710</v>
      </c>
    </row>
    <row r="37" spans="1:13" x14ac:dyDescent="0.25">
      <c r="A37" s="2" t="s">
        <v>63</v>
      </c>
      <c r="B37" s="2" t="s">
        <v>61</v>
      </c>
      <c r="C37" s="21">
        <v>503</v>
      </c>
      <c r="D37" s="21">
        <v>1</v>
      </c>
      <c r="E37" s="2">
        <v>9227.08</v>
      </c>
      <c r="F37" s="2">
        <v>110724.95999999999</v>
      </c>
      <c r="G37" s="2" t="s">
        <v>18</v>
      </c>
      <c r="H37" s="2" t="s">
        <v>18</v>
      </c>
      <c r="I37" s="2">
        <f t="shared" si="0"/>
        <v>15378.466666666665</v>
      </c>
      <c r="J37" s="2" t="s">
        <v>18</v>
      </c>
      <c r="K37" s="2" t="s">
        <v>18</v>
      </c>
      <c r="L37" s="2" t="s">
        <v>18</v>
      </c>
      <c r="M37" s="2">
        <f t="shared" ref="M37:M68" si="2">F37+I37</f>
        <v>126103.42666666665</v>
      </c>
    </row>
    <row r="38" spans="1:13" x14ac:dyDescent="0.25">
      <c r="A38" s="2" t="s">
        <v>64</v>
      </c>
      <c r="B38" s="2" t="s">
        <v>65</v>
      </c>
      <c r="C38" s="21">
        <v>503</v>
      </c>
      <c r="D38" s="21">
        <v>1</v>
      </c>
      <c r="E38" s="2">
        <v>15141</v>
      </c>
      <c r="F38" s="2">
        <v>181692</v>
      </c>
      <c r="G38" s="2" t="s">
        <v>18</v>
      </c>
      <c r="H38" s="2" t="s">
        <v>18</v>
      </c>
      <c r="I38" s="2">
        <f t="shared" si="0"/>
        <v>25235</v>
      </c>
      <c r="J38" s="2" t="s">
        <v>18</v>
      </c>
      <c r="K38" s="2" t="s">
        <v>18</v>
      </c>
      <c r="L38" s="2" t="s">
        <v>18</v>
      </c>
      <c r="M38" s="2">
        <f t="shared" si="2"/>
        <v>206927</v>
      </c>
    </row>
    <row r="39" spans="1:13" x14ac:dyDescent="0.25">
      <c r="A39" s="2" t="s">
        <v>66</v>
      </c>
      <c r="B39" s="2" t="s">
        <v>65</v>
      </c>
      <c r="C39" s="21">
        <v>503</v>
      </c>
      <c r="D39" s="21">
        <v>1</v>
      </c>
      <c r="E39" s="2">
        <v>6000</v>
      </c>
      <c r="F39" s="2">
        <v>72000</v>
      </c>
      <c r="G39" s="2" t="s">
        <v>18</v>
      </c>
      <c r="H39" s="2" t="s">
        <v>18</v>
      </c>
      <c r="I39" s="2">
        <f t="shared" si="0"/>
        <v>10000</v>
      </c>
      <c r="J39" s="2" t="s">
        <v>18</v>
      </c>
      <c r="K39" s="2" t="s">
        <v>18</v>
      </c>
      <c r="L39" s="2" t="s">
        <v>18</v>
      </c>
      <c r="M39" s="2">
        <f t="shared" si="2"/>
        <v>82000</v>
      </c>
    </row>
    <row r="40" spans="1:13" x14ac:dyDescent="0.25">
      <c r="A40" s="2" t="s">
        <v>67</v>
      </c>
      <c r="B40" s="2" t="s">
        <v>65</v>
      </c>
      <c r="C40" s="21">
        <v>503</v>
      </c>
      <c r="D40" s="21">
        <v>1</v>
      </c>
      <c r="E40" s="2">
        <v>4196.72</v>
      </c>
      <c r="F40" s="2">
        <v>50360.639999999999</v>
      </c>
      <c r="G40" s="2" t="s">
        <v>18</v>
      </c>
      <c r="H40" s="2" t="s">
        <v>18</v>
      </c>
      <c r="I40" s="2">
        <f t="shared" si="0"/>
        <v>6994.5333333333338</v>
      </c>
      <c r="J40" s="2" t="s">
        <v>18</v>
      </c>
      <c r="K40" s="2" t="s">
        <v>18</v>
      </c>
      <c r="L40" s="2" t="s">
        <v>18</v>
      </c>
      <c r="M40" s="2">
        <f t="shared" si="2"/>
        <v>57355.173333333332</v>
      </c>
    </row>
    <row r="41" spans="1:13" x14ac:dyDescent="0.25">
      <c r="A41" s="2" t="s">
        <v>67</v>
      </c>
      <c r="B41" s="2" t="s">
        <v>65</v>
      </c>
      <c r="C41" s="21">
        <v>503</v>
      </c>
      <c r="D41" s="21">
        <v>1</v>
      </c>
      <c r="E41" s="2">
        <v>4354.75</v>
      </c>
      <c r="F41" s="2">
        <f>E41*12</f>
        <v>52257</v>
      </c>
      <c r="G41" s="2" t="s">
        <v>18</v>
      </c>
      <c r="H41" s="2" t="s">
        <v>18</v>
      </c>
      <c r="I41" s="2">
        <f>E41/30.4*50</f>
        <v>7162.4177631578941</v>
      </c>
      <c r="J41" s="2" t="s">
        <v>18</v>
      </c>
      <c r="K41" s="2" t="s">
        <v>18</v>
      </c>
      <c r="L41" s="2" t="s">
        <v>18</v>
      </c>
      <c r="M41" s="2">
        <f t="shared" si="2"/>
        <v>59419.417763157893</v>
      </c>
    </row>
    <row r="42" spans="1:13" x14ac:dyDescent="0.25">
      <c r="A42" s="2" t="s">
        <v>68</v>
      </c>
      <c r="B42" s="2" t="s">
        <v>69</v>
      </c>
      <c r="C42" s="21">
        <v>503</v>
      </c>
      <c r="D42" s="21">
        <v>1</v>
      </c>
      <c r="E42" s="2">
        <v>14542.5</v>
      </c>
      <c r="F42" s="2">
        <v>174510</v>
      </c>
      <c r="G42" s="2" t="s">
        <v>18</v>
      </c>
      <c r="H42" s="2" t="s">
        <v>18</v>
      </c>
      <c r="I42" s="2">
        <f t="shared" ref="I42:I52" si="3">E42/2/15*50</f>
        <v>24237.5</v>
      </c>
      <c r="J42" s="2" t="s">
        <v>18</v>
      </c>
      <c r="K42" s="2" t="s">
        <v>18</v>
      </c>
      <c r="L42" s="2" t="s">
        <v>18</v>
      </c>
      <c r="M42" s="2">
        <f t="shared" si="2"/>
        <v>198747.5</v>
      </c>
    </row>
    <row r="43" spans="1:13" x14ac:dyDescent="0.25">
      <c r="A43" s="2" t="s">
        <v>70</v>
      </c>
      <c r="B43" s="2" t="s">
        <v>69</v>
      </c>
      <c r="C43" s="21">
        <v>503</v>
      </c>
      <c r="D43" s="21">
        <v>1</v>
      </c>
      <c r="E43" s="2">
        <v>13206.9</v>
      </c>
      <c r="F43" s="2">
        <v>158482.79999999999</v>
      </c>
      <c r="G43" s="2" t="s">
        <v>18</v>
      </c>
      <c r="H43" s="2" t="s">
        <v>18</v>
      </c>
      <c r="I43" s="2">
        <f t="shared" si="3"/>
        <v>22011.499999999996</v>
      </c>
      <c r="J43" s="2" t="s">
        <v>18</v>
      </c>
      <c r="K43" s="2" t="s">
        <v>18</v>
      </c>
      <c r="L43" s="2" t="s">
        <v>18</v>
      </c>
      <c r="M43" s="2">
        <f t="shared" si="2"/>
        <v>180494.3</v>
      </c>
    </row>
    <row r="44" spans="1:13" x14ac:dyDescent="0.25">
      <c r="A44" s="2" t="s">
        <v>71</v>
      </c>
      <c r="B44" s="2" t="s">
        <v>72</v>
      </c>
      <c r="C44" s="21">
        <v>503</v>
      </c>
      <c r="D44" s="21">
        <v>1</v>
      </c>
      <c r="E44" s="2">
        <v>11896.5</v>
      </c>
      <c r="F44" s="2">
        <v>142758</v>
      </c>
      <c r="G44" s="2" t="s">
        <v>18</v>
      </c>
      <c r="H44" s="2" t="s">
        <v>18</v>
      </c>
      <c r="I44" s="2">
        <f t="shared" si="3"/>
        <v>19827.5</v>
      </c>
      <c r="J44" s="2" t="s">
        <v>18</v>
      </c>
      <c r="K44" s="2" t="s">
        <v>18</v>
      </c>
      <c r="L44" s="2" t="s">
        <v>18</v>
      </c>
      <c r="M44" s="2">
        <f t="shared" si="2"/>
        <v>162585.5</v>
      </c>
    </row>
    <row r="45" spans="1:13" x14ac:dyDescent="0.25">
      <c r="A45" s="2" t="s">
        <v>73</v>
      </c>
      <c r="B45" s="2" t="s">
        <v>74</v>
      </c>
      <c r="C45" s="21">
        <v>503</v>
      </c>
      <c r="D45" s="21">
        <v>1</v>
      </c>
      <c r="E45" s="2">
        <v>14600</v>
      </c>
      <c r="F45" s="2">
        <v>175200</v>
      </c>
      <c r="G45" s="2" t="s">
        <v>18</v>
      </c>
      <c r="H45" s="2" t="s">
        <v>18</v>
      </c>
      <c r="I45" s="2">
        <f t="shared" si="3"/>
        <v>24333.333333333336</v>
      </c>
      <c r="J45" s="2" t="s">
        <v>18</v>
      </c>
      <c r="K45" s="2" t="s">
        <v>18</v>
      </c>
      <c r="L45" s="2" t="s">
        <v>18</v>
      </c>
      <c r="M45" s="2">
        <f t="shared" si="2"/>
        <v>199533.33333333334</v>
      </c>
    </row>
    <row r="46" spans="1:13" x14ac:dyDescent="0.25">
      <c r="A46" s="2" t="s">
        <v>75</v>
      </c>
      <c r="B46" s="2" t="s">
        <v>76</v>
      </c>
      <c r="C46" s="21">
        <v>503</v>
      </c>
      <c r="D46" s="21">
        <v>1</v>
      </c>
      <c r="E46" s="2">
        <v>36771</v>
      </c>
      <c r="F46" s="2">
        <v>441252</v>
      </c>
      <c r="G46" s="2" t="s">
        <v>18</v>
      </c>
      <c r="H46" s="2" t="s">
        <v>18</v>
      </c>
      <c r="I46" s="2">
        <f t="shared" si="3"/>
        <v>61285</v>
      </c>
      <c r="J46" s="2" t="s">
        <v>18</v>
      </c>
      <c r="K46" s="2" t="s">
        <v>18</v>
      </c>
      <c r="L46" s="2" t="s">
        <v>18</v>
      </c>
      <c r="M46" s="2">
        <f t="shared" si="2"/>
        <v>502537</v>
      </c>
    </row>
    <row r="47" spans="1:13" x14ac:dyDescent="0.25">
      <c r="A47" s="2" t="s">
        <v>77</v>
      </c>
      <c r="B47" s="2" t="s">
        <v>76</v>
      </c>
      <c r="C47" s="21">
        <v>503</v>
      </c>
      <c r="D47" s="21">
        <v>1</v>
      </c>
      <c r="E47" s="2">
        <v>8820</v>
      </c>
      <c r="F47" s="2">
        <v>105840</v>
      </c>
      <c r="G47" s="2" t="s">
        <v>18</v>
      </c>
      <c r="H47" s="2" t="s">
        <v>18</v>
      </c>
      <c r="I47" s="2">
        <f t="shared" si="3"/>
        <v>14700</v>
      </c>
      <c r="J47" s="2" t="s">
        <v>18</v>
      </c>
      <c r="K47" s="2" t="s">
        <v>18</v>
      </c>
      <c r="L47" s="2" t="s">
        <v>18</v>
      </c>
      <c r="M47" s="2">
        <f t="shared" si="2"/>
        <v>120540</v>
      </c>
    </row>
    <row r="48" spans="1:13" x14ac:dyDescent="0.25">
      <c r="A48" s="2" t="s">
        <v>78</v>
      </c>
      <c r="B48" s="2" t="s">
        <v>79</v>
      </c>
      <c r="C48" s="21">
        <v>503</v>
      </c>
      <c r="D48" s="21">
        <v>1</v>
      </c>
      <c r="E48" s="2">
        <v>18000</v>
      </c>
      <c r="F48" s="2">
        <v>216000</v>
      </c>
      <c r="G48" s="2" t="s">
        <v>18</v>
      </c>
      <c r="H48" s="2" t="s">
        <v>18</v>
      </c>
      <c r="I48" s="2">
        <f t="shared" si="3"/>
        <v>30000</v>
      </c>
      <c r="J48" s="2" t="s">
        <v>18</v>
      </c>
      <c r="K48" s="2" t="s">
        <v>18</v>
      </c>
      <c r="L48" s="2" t="s">
        <v>18</v>
      </c>
      <c r="M48" s="2">
        <f t="shared" si="2"/>
        <v>246000</v>
      </c>
    </row>
    <row r="49" spans="1:13" x14ac:dyDescent="0.25">
      <c r="A49" s="2" t="s">
        <v>80</v>
      </c>
      <c r="B49" s="2" t="s">
        <v>79</v>
      </c>
      <c r="C49" s="21">
        <v>503</v>
      </c>
      <c r="D49" s="21">
        <v>1</v>
      </c>
      <c r="E49" s="2">
        <v>7782.48</v>
      </c>
      <c r="F49" s="2">
        <v>93389.759999999995</v>
      </c>
      <c r="G49" s="2" t="s">
        <v>18</v>
      </c>
      <c r="H49" s="2" t="s">
        <v>18</v>
      </c>
      <c r="I49" s="2">
        <f t="shared" si="3"/>
        <v>12970.8</v>
      </c>
      <c r="J49" s="2" t="s">
        <v>18</v>
      </c>
      <c r="K49" s="2" t="s">
        <v>18</v>
      </c>
      <c r="L49" s="2" t="s">
        <v>18</v>
      </c>
      <c r="M49" s="2">
        <f t="shared" si="2"/>
        <v>106360.56</v>
      </c>
    </row>
    <row r="50" spans="1:13" x14ac:dyDescent="0.25">
      <c r="A50" s="2" t="s">
        <v>81</v>
      </c>
      <c r="B50" s="2" t="s">
        <v>82</v>
      </c>
      <c r="C50" s="21">
        <v>503</v>
      </c>
      <c r="D50" s="21">
        <v>1</v>
      </c>
      <c r="E50" s="2">
        <v>14542.5</v>
      </c>
      <c r="F50" s="2">
        <v>174510</v>
      </c>
      <c r="G50" s="2" t="s">
        <v>18</v>
      </c>
      <c r="H50" s="2" t="s">
        <v>18</v>
      </c>
      <c r="I50" s="2">
        <f t="shared" si="3"/>
        <v>24237.5</v>
      </c>
      <c r="J50" s="2" t="s">
        <v>18</v>
      </c>
      <c r="K50" s="2" t="s">
        <v>18</v>
      </c>
      <c r="L50" s="2" t="s">
        <v>18</v>
      </c>
      <c r="M50" s="2">
        <f t="shared" si="2"/>
        <v>198747.5</v>
      </c>
    </row>
    <row r="51" spans="1:13" x14ac:dyDescent="0.25">
      <c r="A51" s="2" t="s">
        <v>33</v>
      </c>
      <c r="B51" s="2" t="s">
        <v>82</v>
      </c>
      <c r="C51" s="21">
        <v>503</v>
      </c>
      <c r="D51" s="21">
        <v>1</v>
      </c>
      <c r="E51" s="2">
        <v>6855.54</v>
      </c>
      <c r="F51" s="2">
        <f>E51*12</f>
        <v>82266.48</v>
      </c>
      <c r="G51" s="2" t="s">
        <v>18</v>
      </c>
      <c r="H51" s="2" t="s">
        <v>18</v>
      </c>
      <c r="I51" s="2">
        <f t="shared" si="3"/>
        <v>11425.9</v>
      </c>
      <c r="J51" s="2" t="s">
        <v>18</v>
      </c>
      <c r="K51" s="2" t="s">
        <v>18</v>
      </c>
      <c r="L51" s="2" t="s">
        <v>18</v>
      </c>
      <c r="M51" s="2">
        <f t="shared" si="2"/>
        <v>93692.37999999999</v>
      </c>
    </row>
    <row r="52" spans="1:13" x14ac:dyDescent="0.25">
      <c r="A52" s="2" t="s">
        <v>83</v>
      </c>
      <c r="B52" s="2" t="s">
        <v>82</v>
      </c>
      <c r="C52" s="21">
        <v>503</v>
      </c>
      <c r="D52" s="21">
        <v>1</v>
      </c>
      <c r="E52" s="2">
        <v>8516.82</v>
      </c>
      <c r="F52" s="2">
        <v>102201.84</v>
      </c>
      <c r="G52" s="2" t="s">
        <v>18</v>
      </c>
      <c r="H52" s="2" t="s">
        <v>18</v>
      </c>
      <c r="I52" s="2">
        <f t="shared" si="3"/>
        <v>14194.7</v>
      </c>
      <c r="J52" s="2" t="s">
        <v>18</v>
      </c>
      <c r="K52" s="2" t="s">
        <v>18</v>
      </c>
      <c r="L52" s="2" t="s">
        <v>18</v>
      </c>
      <c r="M52" s="2">
        <f t="shared" si="2"/>
        <v>116396.54</v>
      </c>
    </row>
    <row r="53" spans="1:13" x14ac:dyDescent="0.25">
      <c r="A53" s="2" t="s">
        <v>84</v>
      </c>
      <c r="B53" s="2" t="s">
        <v>82</v>
      </c>
      <c r="C53" s="21">
        <v>503</v>
      </c>
      <c r="D53" s="21">
        <v>2</v>
      </c>
      <c r="E53" s="2">
        <v>10401.83</v>
      </c>
      <c r="F53" s="2">
        <f>E53*12</f>
        <v>124821.95999999999</v>
      </c>
      <c r="G53" s="2" t="s">
        <v>18</v>
      </c>
      <c r="H53" s="2" t="s">
        <v>18</v>
      </c>
      <c r="I53" s="2">
        <f>E53/30.4*50</f>
        <v>17108.27302631579</v>
      </c>
      <c r="J53" s="2" t="s">
        <v>18</v>
      </c>
      <c r="K53" s="2" t="s">
        <v>18</v>
      </c>
      <c r="L53" s="2" t="s">
        <v>18</v>
      </c>
      <c r="M53" s="2">
        <f t="shared" si="2"/>
        <v>141930.23302631578</v>
      </c>
    </row>
    <row r="54" spans="1:13" x14ac:dyDescent="0.25">
      <c r="A54" s="2" t="s">
        <v>85</v>
      </c>
      <c r="B54" s="2" t="s">
        <v>86</v>
      </c>
      <c r="C54" s="21">
        <v>503</v>
      </c>
      <c r="D54" s="21">
        <v>1</v>
      </c>
      <c r="E54" s="2">
        <v>16222.5</v>
      </c>
      <c r="F54" s="2">
        <f>E54*12</f>
        <v>194670</v>
      </c>
      <c r="G54" s="2" t="s">
        <v>18</v>
      </c>
      <c r="H54" s="2" t="s">
        <v>18</v>
      </c>
      <c r="I54" s="2">
        <f t="shared" ref="I54:I74" si="4">E54/2/15*50</f>
        <v>27037.5</v>
      </c>
      <c r="J54" s="2" t="s">
        <v>18</v>
      </c>
      <c r="K54" s="2" t="s">
        <v>18</v>
      </c>
      <c r="L54" s="2" t="s">
        <v>18</v>
      </c>
      <c r="M54" s="2">
        <f t="shared" si="2"/>
        <v>221707.5</v>
      </c>
    </row>
    <row r="55" spans="1:13" x14ac:dyDescent="0.25">
      <c r="A55" s="2" t="s">
        <v>87</v>
      </c>
      <c r="B55" s="2" t="s">
        <v>86</v>
      </c>
      <c r="C55" s="21">
        <v>503</v>
      </c>
      <c r="D55" s="21">
        <v>5</v>
      </c>
      <c r="E55" s="2">
        <v>9226.84</v>
      </c>
      <c r="F55" s="2">
        <v>110722.08</v>
      </c>
      <c r="G55" s="2" t="s">
        <v>18</v>
      </c>
      <c r="H55" s="2" t="s">
        <v>18</v>
      </c>
      <c r="I55" s="2">
        <f t="shared" si="4"/>
        <v>15378.066666666666</v>
      </c>
      <c r="J55" s="2" t="s">
        <v>18</v>
      </c>
      <c r="K55" s="2" t="s">
        <v>18</v>
      </c>
      <c r="L55" s="2" t="s">
        <v>18</v>
      </c>
      <c r="M55" s="2">
        <f t="shared" si="2"/>
        <v>126100.14666666667</v>
      </c>
    </row>
    <row r="56" spans="1:13" x14ac:dyDescent="0.25">
      <c r="A56" s="2" t="s">
        <v>88</v>
      </c>
      <c r="B56" s="2" t="s">
        <v>76</v>
      </c>
      <c r="C56" s="21">
        <v>503</v>
      </c>
      <c r="D56" s="21">
        <v>1</v>
      </c>
      <c r="E56" s="2">
        <v>10229.92</v>
      </c>
      <c r="F56" s="2">
        <v>122759.04000000001</v>
      </c>
      <c r="G56" s="2" t="s">
        <v>18</v>
      </c>
      <c r="H56" s="2" t="s">
        <v>18</v>
      </c>
      <c r="I56" s="2">
        <f t="shared" si="4"/>
        <v>17049.866666666669</v>
      </c>
      <c r="J56" s="2" t="s">
        <v>18</v>
      </c>
      <c r="K56" s="2" t="s">
        <v>18</v>
      </c>
      <c r="L56" s="2" t="s">
        <v>18</v>
      </c>
      <c r="M56" s="2">
        <f t="shared" si="2"/>
        <v>139808.90666666668</v>
      </c>
    </row>
    <row r="57" spans="1:13" x14ac:dyDescent="0.25">
      <c r="A57" s="2" t="s">
        <v>89</v>
      </c>
      <c r="B57" s="2" t="s">
        <v>76</v>
      </c>
      <c r="C57" s="21">
        <v>503</v>
      </c>
      <c r="D57" s="21">
        <v>2</v>
      </c>
      <c r="E57" s="2">
        <v>7297.24</v>
      </c>
      <c r="F57" s="2">
        <v>87566.88</v>
      </c>
      <c r="G57" s="2" t="s">
        <v>18</v>
      </c>
      <c r="H57" s="2" t="s">
        <v>18</v>
      </c>
      <c r="I57" s="2">
        <f t="shared" si="4"/>
        <v>12162.066666666666</v>
      </c>
      <c r="J57" s="2" t="s">
        <v>18</v>
      </c>
      <c r="K57" s="2" t="s">
        <v>18</v>
      </c>
      <c r="L57" s="2" t="s">
        <v>18</v>
      </c>
      <c r="M57" s="2">
        <f t="shared" si="2"/>
        <v>99728.94666666667</v>
      </c>
    </row>
    <row r="58" spans="1:13" x14ac:dyDescent="0.25">
      <c r="A58" s="2" t="s">
        <v>90</v>
      </c>
      <c r="B58" s="2" t="s">
        <v>91</v>
      </c>
      <c r="C58" s="21">
        <v>503</v>
      </c>
      <c r="D58" s="21">
        <v>1</v>
      </c>
      <c r="E58" s="2">
        <v>10000</v>
      </c>
      <c r="F58" s="2">
        <v>120000</v>
      </c>
      <c r="G58" s="2" t="s">
        <v>18</v>
      </c>
      <c r="H58" s="2" t="s">
        <v>18</v>
      </c>
      <c r="I58" s="2">
        <f t="shared" si="4"/>
        <v>16666.666666666664</v>
      </c>
      <c r="J58" s="2" t="s">
        <v>18</v>
      </c>
      <c r="K58" s="2" t="s">
        <v>18</v>
      </c>
      <c r="L58" s="2" t="s">
        <v>18</v>
      </c>
      <c r="M58" s="2">
        <f t="shared" si="2"/>
        <v>136666.66666666666</v>
      </c>
    </row>
    <row r="59" spans="1:13" x14ac:dyDescent="0.25">
      <c r="A59" s="2" t="s">
        <v>92</v>
      </c>
      <c r="B59" s="2" t="s">
        <v>91</v>
      </c>
      <c r="C59" s="21">
        <v>503</v>
      </c>
      <c r="D59" s="21">
        <v>2</v>
      </c>
      <c r="E59" s="2">
        <v>8448.68</v>
      </c>
      <c r="F59" s="2">
        <v>101384.16</v>
      </c>
      <c r="G59" s="2" t="s">
        <v>18</v>
      </c>
      <c r="H59" s="2" t="s">
        <v>18</v>
      </c>
      <c r="I59" s="2">
        <f t="shared" si="4"/>
        <v>14081.133333333335</v>
      </c>
      <c r="J59" s="2" t="s">
        <v>18</v>
      </c>
      <c r="K59" s="2" t="s">
        <v>18</v>
      </c>
      <c r="L59" s="2" t="s">
        <v>18</v>
      </c>
      <c r="M59" s="2">
        <f t="shared" si="2"/>
        <v>115465.29333333333</v>
      </c>
    </row>
    <row r="60" spans="1:13" x14ac:dyDescent="0.25">
      <c r="A60" s="2" t="s">
        <v>93</v>
      </c>
      <c r="B60" s="2" t="s">
        <v>76</v>
      </c>
      <c r="C60" s="21">
        <v>503</v>
      </c>
      <c r="D60" s="21">
        <v>2</v>
      </c>
      <c r="E60" s="2">
        <v>16142.64</v>
      </c>
      <c r="F60" s="2">
        <v>193711.68</v>
      </c>
      <c r="G60" s="2" t="s">
        <v>18</v>
      </c>
      <c r="H60" s="2" t="s">
        <v>18</v>
      </c>
      <c r="I60" s="2">
        <f t="shared" si="4"/>
        <v>26904.399999999998</v>
      </c>
      <c r="J60" s="2" t="s">
        <v>18</v>
      </c>
      <c r="K60" s="2" t="s">
        <v>18</v>
      </c>
      <c r="L60" s="2" t="s">
        <v>18</v>
      </c>
      <c r="M60" s="2">
        <f t="shared" si="2"/>
        <v>220616.08</v>
      </c>
    </row>
    <row r="61" spans="1:13" x14ac:dyDescent="0.25">
      <c r="A61" s="2" t="s">
        <v>94</v>
      </c>
      <c r="B61" s="2" t="s">
        <v>76</v>
      </c>
      <c r="C61" s="21">
        <v>503</v>
      </c>
      <c r="D61" s="21">
        <v>1</v>
      </c>
      <c r="E61" s="2">
        <v>11257.54</v>
      </c>
      <c r="F61" s="2">
        <v>135090.48000000001</v>
      </c>
      <c r="G61" s="2" t="s">
        <v>18</v>
      </c>
      <c r="H61" s="2" t="s">
        <v>18</v>
      </c>
      <c r="I61" s="2">
        <f t="shared" si="4"/>
        <v>18762.566666666669</v>
      </c>
      <c r="J61" s="2" t="s">
        <v>18</v>
      </c>
      <c r="K61" s="2" t="s">
        <v>18</v>
      </c>
      <c r="L61" s="2" t="s">
        <v>18</v>
      </c>
      <c r="M61" s="2">
        <f t="shared" si="2"/>
        <v>153853.04666666669</v>
      </c>
    </row>
    <row r="62" spans="1:13" x14ac:dyDescent="0.25">
      <c r="A62" s="2" t="s">
        <v>95</v>
      </c>
      <c r="B62" s="2" t="s">
        <v>76</v>
      </c>
      <c r="C62" s="21">
        <v>503</v>
      </c>
      <c r="D62" s="21">
        <v>1</v>
      </c>
      <c r="E62" s="2">
        <v>11257.54</v>
      </c>
      <c r="F62" s="2">
        <v>135090.48000000001</v>
      </c>
      <c r="G62" s="2" t="s">
        <v>18</v>
      </c>
      <c r="H62" s="2" t="s">
        <v>18</v>
      </c>
      <c r="I62" s="2">
        <f t="shared" si="4"/>
        <v>18762.566666666669</v>
      </c>
      <c r="J62" s="2" t="s">
        <v>18</v>
      </c>
      <c r="K62" s="2" t="s">
        <v>18</v>
      </c>
      <c r="L62" s="2" t="s">
        <v>18</v>
      </c>
      <c r="M62" s="2">
        <f t="shared" si="2"/>
        <v>153853.04666666669</v>
      </c>
    </row>
    <row r="63" spans="1:13" x14ac:dyDescent="0.25">
      <c r="A63" s="2" t="s">
        <v>96</v>
      </c>
      <c r="B63" s="2" t="s">
        <v>76</v>
      </c>
      <c r="C63" s="21">
        <v>503</v>
      </c>
      <c r="D63" s="21">
        <v>1</v>
      </c>
      <c r="E63" s="2">
        <v>10029.459999999999</v>
      </c>
      <c r="F63" s="2">
        <v>120353.51999999999</v>
      </c>
      <c r="G63" s="2" t="s">
        <v>18</v>
      </c>
      <c r="H63" s="2" t="s">
        <v>18</v>
      </c>
      <c r="I63" s="2">
        <f t="shared" si="4"/>
        <v>16715.766666666663</v>
      </c>
      <c r="J63" s="2" t="s">
        <v>18</v>
      </c>
      <c r="K63" s="2" t="s">
        <v>18</v>
      </c>
      <c r="L63" s="2" t="s">
        <v>18</v>
      </c>
      <c r="M63" s="2">
        <f t="shared" si="2"/>
        <v>137069.28666666665</v>
      </c>
    </row>
    <row r="64" spans="1:13" x14ac:dyDescent="0.25">
      <c r="A64" s="2" t="s">
        <v>97</v>
      </c>
      <c r="B64" s="2" t="s">
        <v>98</v>
      </c>
      <c r="C64" s="21">
        <v>503</v>
      </c>
      <c r="D64" s="21">
        <v>1</v>
      </c>
      <c r="E64" s="2">
        <v>15159</v>
      </c>
      <c r="F64" s="2">
        <v>181908</v>
      </c>
      <c r="G64" s="2" t="s">
        <v>18</v>
      </c>
      <c r="H64" s="2" t="s">
        <v>18</v>
      </c>
      <c r="I64" s="2">
        <f t="shared" si="4"/>
        <v>25265</v>
      </c>
      <c r="J64" s="2" t="s">
        <v>18</v>
      </c>
      <c r="K64" s="2" t="s">
        <v>18</v>
      </c>
      <c r="L64" s="2" t="s">
        <v>18</v>
      </c>
      <c r="M64" s="2">
        <f t="shared" si="2"/>
        <v>207173</v>
      </c>
    </row>
    <row r="65" spans="1:13" x14ac:dyDescent="0.25">
      <c r="A65" s="2" t="s">
        <v>99</v>
      </c>
      <c r="B65" s="2" t="s">
        <v>100</v>
      </c>
      <c r="C65" s="21">
        <v>503</v>
      </c>
      <c r="D65" s="21">
        <v>1</v>
      </c>
      <c r="E65" s="2">
        <v>14880.1</v>
      </c>
      <c r="F65" s="2">
        <v>178561.2</v>
      </c>
      <c r="G65" s="2" t="s">
        <v>18</v>
      </c>
      <c r="H65" s="2" t="s">
        <v>18</v>
      </c>
      <c r="I65" s="2">
        <f t="shared" si="4"/>
        <v>24800.166666666668</v>
      </c>
      <c r="J65" s="2" t="s">
        <v>18</v>
      </c>
      <c r="K65" s="2" t="s">
        <v>18</v>
      </c>
      <c r="L65" s="2" t="s">
        <v>18</v>
      </c>
      <c r="M65" s="2">
        <f t="shared" si="2"/>
        <v>203361.36666666667</v>
      </c>
    </row>
    <row r="66" spans="1:13" x14ac:dyDescent="0.25">
      <c r="A66" s="2" t="s">
        <v>101</v>
      </c>
      <c r="B66" s="2" t="s">
        <v>100</v>
      </c>
      <c r="C66" s="21">
        <v>503</v>
      </c>
      <c r="D66" s="21">
        <v>1</v>
      </c>
      <c r="E66" s="2">
        <v>10234.14</v>
      </c>
      <c r="F66" s="2">
        <v>122809.68</v>
      </c>
      <c r="G66" s="2" t="s">
        <v>18</v>
      </c>
      <c r="H66" s="2" t="s">
        <v>18</v>
      </c>
      <c r="I66" s="2">
        <f t="shared" si="4"/>
        <v>17056.899999999998</v>
      </c>
      <c r="J66" s="2" t="s">
        <v>18</v>
      </c>
      <c r="K66" s="2" t="s">
        <v>18</v>
      </c>
      <c r="L66" s="2" t="s">
        <v>18</v>
      </c>
      <c r="M66" s="2">
        <f t="shared" si="2"/>
        <v>139866.57999999999</v>
      </c>
    </row>
    <row r="67" spans="1:13" x14ac:dyDescent="0.25">
      <c r="A67" s="2" t="s">
        <v>102</v>
      </c>
      <c r="B67" s="2" t="s">
        <v>103</v>
      </c>
      <c r="C67" s="21">
        <v>503</v>
      </c>
      <c r="D67" s="21">
        <v>1</v>
      </c>
      <c r="E67" s="2">
        <v>19000</v>
      </c>
      <c r="F67" s="2">
        <v>228000</v>
      </c>
      <c r="G67" s="2" t="s">
        <v>18</v>
      </c>
      <c r="H67" s="2" t="s">
        <v>18</v>
      </c>
      <c r="I67" s="2">
        <f t="shared" si="4"/>
        <v>31666.666666666668</v>
      </c>
      <c r="J67" s="2" t="s">
        <v>18</v>
      </c>
      <c r="K67" s="2" t="s">
        <v>18</v>
      </c>
      <c r="L67" s="2" t="s">
        <v>18</v>
      </c>
      <c r="M67" s="2">
        <f t="shared" si="2"/>
        <v>259666.66666666666</v>
      </c>
    </row>
    <row r="68" spans="1:13" x14ac:dyDescent="0.25">
      <c r="A68" s="2" t="s">
        <v>104</v>
      </c>
      <c r="B68" s="2" t="s">
        <v>103</v>
      </c>
      <c r="C68" s="21">
        <v>503</v>
      </c>
      <c r="D68" s="21">
        <v>1</v>
      </c>
      <c r="E68" s="2">
        <v>8869.56</v>
      </c>
      <c r="F68" s="2">
        <v>106434.72</v>
      </c>
      <c r="G68" s="2" t="s">
        <v>18</v>
      </c>
      <c r="H68" s="2" t="s">
        <v>18</v>
      </c>
      <c r="I68" s="2">
        <f t="shared" si="4"/>
        <v>14782.599999999999</v>
      </c>
      <c r="J68" s="2" t="s">
        <v>18</v>
      </c>
      <c r="K68" s="2" t="s">
        <v>18</v>
      </c>
      <c r="L68" s="2" t="s">
        <v>18</v>
      </c>
      <c r="M68" s="2">
        <f t="shared" si="2"/>
        <v>121217.32</v>
      </c>
    </row>
    <row r="69" spans="1:13" x14ac:dyDescent="0.25">
      <c r="A69" s="2" t="s">
        <v>105</v>
      </c>
      <c r="B69" s="2" t="s">
        <v>103</v>
      </c>
      <c r="C69" s="21">
        <v>503</v>
      </c>
      <c r="D69" s="21">
        <v>1</v>
      </c>
      <c r="E69" s="2">
        <v>8869.56</v>
      </c>
      <c r="F69" s="2">
        <v>106434.72</v>
      </c>
      <c r="G69" s="2" t="s">
        <v>18</v>
      </c>
      <c r="H69" s="2" t="s">
        <v>18</v>
      </c>
      <c r="I69" s="2">
        <f t="shared" si="4"/>
        <v>14782.599999999999</v>
      </c>
      <c r="J69" s="2" t="s">
        <v>18</v>
      </c>
      <c r="K69" s="2" t="s">
        <v>18</v>
      </c>
      <c r="L69" s="2" t="s">
        <v>18</v>
      </c>
      <c r="M69" s="2">
        <f t="shared" ref="M69:M101" si="5">F69+I69</f>
        <v>121217.32</v>
      </c>
    </row>
    <row r="70" spans="1:13" x14ac:dyDescent="0.25">
      <c r="A70" s="2" t="s">
        <v>106</v>
      </c>
      <c r="B70" s="2" t="s">
        <v>103</v>
      </c>
      <c r="C70" s="21">
        <v>503</v>
      </c>
      <c r="D70" s="21">
        <v>1</v>
      </c>
      <c r="E70" s="2">
        <v>10231.540000000001</v>
      </c>
      <c r="F70" s="2">
        <v>122778.48000000001</v>
      </c>
      <c r="G70" s="2" t="s">
        <v>18</v>
      </c>
      <c r="H70" s="2" t="s">
        <v>18</v>
      </c>
      <c r="I70" s="2">
        <f t="shared" si="4"/>
        <v>17052.566666666669</v>
      </c>
      <c r="J70" s="2" t="s">
        <v>18</v>
      </c>
      <c r="K70" s="2" t="s">
        <v>18</v>
      </c>
      <c r="L70" s="2" t="s">
        <v>18</v>
      </c>
      <c r="M70" s="2">
        <f t="shared" si="5"/>
        <v>139831.04666666669</v>
      </c>
    </row>
    <row r="71" spans="1:13" x14ac:dyDescent="0.25">
      <c r="A71" s="2" t="s">
        <v>107</v>
      </c>
      <c r="B71" s="2" t="s">
        <v>103</v>
      </c>
      <c r="C71" s="21">
        <v>503</v>
      </c>
      <c r="D71" s="21"/>
      <c r="E71" s="2">
        <v>7000</v>
      </c>
      <c r="F71" s="2">
        <v>84000</v>
      </c>
      <c r="G71" s="2" t="s">
        <v>18</v>
      </c>
      <c r="H71" s="2" t="s">
        <v>18</v>
      </c>
      <c r="I71" s="2">
        <f t="shared" si="4"/>
        <v>11666.666666666668</v>
      </c>
      <c r="J71" s="2" t="s">
        <v>18</v>
      </c>
      <c r="K71" s="2" t="s">
        <v>18</v>
      </c>
      <c r="L71" s="2" t="s">
        <v>18</v>
      </c>
      <c r="M71" s="2">
        <f t="shared" si="5"/>
        <v>95666.666666666672</v>
      </c>
    </row>
    <row r="72" spans="1:13" x14ac:dyDescent="0.25">
      <c r="A72" s="2" t="s">
        <v>108</v>
      </c>
      <c r="B72" s="2" t="s">
        <v>109</v>
      </c>
      <c r="C72" s="21">
        <v>503</v>
      </c>
      <c r="D72" s="21">
        <v>1</v>
      </c>
      <c r="E72" s="2">
        <v>18000</v>
      </c>
      <c r="F72" s="2">
        <v>216000</v>
      </c>
      <c r="G72" s="2" t="s">
        <v>18</v>
      </c>
      <c r="H72" s="2" t="s">
        <v>18</v>
      </c>
      <c r="I72" s="2">
        <f t="shared" si="4"/>
        <v>30000</v>
      </c>
      <c r="J72" s="2" t="s">
        <v>18</v>
      </c>
      <c r="K72" s="2" t="s">
        <v>18</v>
      </c>
      <c r="L72" s="2" t="s">
        <v>18</v>
      </c>
      <c r="M72" s="2">
        <f t="shared" si="5"/>
        <v>246000</v>
      </c>
    </row>
    <row r="73" spans="1:13" x14ac:dyDescent="0.25">
      <c r="A73" s="2" t="s">
        <v>110</v>
      </c>
      <c r="B73" s="2" t="s">
        <v>111</v>
      </c>
      <c r="C73" s="21">
        <v>503</v>
      </c>
      <c r="D73" s="21">
        <v>1</v>
      </c>
      <c r="E73" s="2">
        <v>14600.26</v>
      </c>
      <c r="F73" s="2">
        <v>175203.12</v>
      </c>
      <c r="G73" s="2" t="s">
        <v>18</v>
      </c>
      <c r="H73" s="2" t="s">
        <v>18</v>
      </c>
      <c r="I73" s="2">
        <f t="shared" si="4"/>
        <v>24333.766666666666</v>
      </c>
      <c r="J73" s="2" t="s">
        <v>18</v>
      </c>
      <c r="K73" s="2" t="s">
        <v>18</v>
      </c>
      <c r="L73" s="2" t="s">
        <v>18</v>
      </c>
      <c r="M73" s="2">
        <f t="shared" si="5"/>
        <v>199536.88666666666</v>
      </c>
    </row>
    <row r="74" spans="1:13" x14ac:dyDescent="0.25">
      <c r="A74" s="2" t="s">
        <v>112</v>
      </c>
      <c r="B74" s="2" t="s">
        <v>109</v>
      </c>
      <c r="C74" s="21">
        <v>503</v>
      </c>
      <c r="D74" s="21">
        <v>1</v>
      </c>
      <c r="E74" s="2">
        <v>8869.56</v>
      </c>
      <c r="F74" s="2">
        <v>106434.72</v>
      </c>
      <c r="G74" s="2" t="s">
        <v>18</v>
      </c>
      <c r="H74" s="2" t="s">
        <v>18</v>
      </c>
      <c r="I74" s="2">
        <f t="shared" si="4"/>
        <v>14782.599999999999</v>
      </c>
      <c r="J74" s="2" t="s">
        <v>18</v>
      </c>
      <c r="K74" s="2" t="s">
        <v>18</v>
      </c>
      <c r="L74" s="2" t="s">
        <v>18</v>
      </c>
      <c r="M74" s="2">
        <f t="shared" si="5"/>
        <v>121217.32</v>
      </c>
    </row>
    <row r="75" spans="1:13" x14ac:dyDescent="0.25">
      <c r="A75" s="2" t="s">
        <v>113</v>
      </c>
      <c r="B75" s="2" t="s">
        <v>109</v>
      </c>
      <c r="C75" s="21">
        <v>503</v>
      </c>
      <c r="D75" s="21">
        <v>1</v>
      </c>
      <c r="E75" s="2">
        <v>7948.99</v>
      </c>
      <c r="F75" s="2">
        <f>E75*12</f>
        <v>95387.88</v>
      </c>
      <c r="G75" s="2" t="s">
        <v>18</v>
      </c>
      <c r="H75" s="2" t="s">
        <v>18</v>
      </c>
      <c r="I75" s="2">
        <f>E75/30.4*50</f>
        <v>13073.996710526317</v>
      </c>
      <c r="J75" s="2" t="s">
        <v>18</v>
      </c>
      <c r="K75" s="2" t="s">
        <v>18</v>
      </c>
      <c r="L75" s="2" t="s">
        <v>18</v>
      </c>
      <c r="M75" s="2">
        <f t="shared" si="5"/>
        <v>108461.87671052633</v>
      </c>
    </row>
    <row r="76" spans="1:13" x14ac:dyDescent="0.25">
      <c r="A76" s="2" t="s">
        <v>113</v>
      </c>
      <c r="B76" s="2" t="s">
        <v>109</v>
      </c>
      <c r="C76" s="21">
        <v>503</v>
      </c>
      <c r="D76" s="21">
        <v>2</v>
      </c>
      <c r="E76" s="2">
        <v>6882.12</v>
      </c>
      <c r="F76" s="2">
        <f>E76*12</f>
        <v>82585.440000000002</v>
      </c>
      <c r="G76" s="2" t="s">
        <v>18</v>
      </c>
      <c r="H76" s="2" t="s">
        <v>18</v>
      </c>
      <c r="I76" s="2">
        <f>E76/30.4*50</f>
        <v>11319.276315789475</v>
      </c>
      <c r="J76" s="2" t="s">
        <v>18</v>
      </c>
      <c r="K76" s="2" t="s">
        <v>18</v>
      </c>
      <c r="L76" s="2" t="s">
        <v>18</v>
      </c>
      <c r="M76" s="2">
        <f t="shared" si="5"/>
        <v>93904.716315789483</v>
      </c>
    </row>
    <row r="77" spans="1:13" x14ac:dyDescent="0.25">
      <c r="A77" s="2" t="s">
        <v>113</v>
      </c>
      <c r="B77" s="2" t="s">
        <v>109</v>
      </c>
      <c r="C77" s="21">
        <v>503</v>
      </c>
      <c r="D77" s="21">
        <v>1</v>
      </c>
      <c r="E77" s="2">
        <v>8826.24</v>
      </c>
      <c r="F77" s="2">
        <f>E77*12</f>
        <v>105914.88</v>
      </c>
      <c r="G77" s="2" t="s">
        <v>18</v>
      </c>
      <c r="H77" s="2" t="s">
        <v>18</v>
      </c>
      <c r="I77" s="2">
        <f>E77/30.4*50</f>
        <v>14516.842105263157</v>
      </c>
      <c r="J77" s="2" t="s">
        <v>18</v>
      </c>
      <c r="K77" s="2" t="s">
        <v>18</v>
      </c>
      <c r="L77" s="2" t="s">
        <v>18</v>
      </c>
      <c r="M77" s="2">
        <f t="shared" si="5"/>
        <v>120431.72210526316</v>
      </c>
    </row>
    <row r="78" spans="1:13" x14ac:dyDescent="0.25">
      <c r="A78" s="2" t="s">
        <v>113</v>
      </c>
      <c r="B78" s="2" t="s">
        <v>109</v>
      </c>
      <c r="C78" s="21">
        <v>503</v>
      </c>
      <c r="D78" s="21">
        <v>2</v>
      </c>
      <c r="E78" s="2">
        <v>6292.14</v>
      </c>
      <c r="F78" s="2">
        <f>E78*12</f>
        <v>75505.680000000008</v>
      </c>
      <c r="G78" s="2" t="s">
        <v>18</v>
      </c>
      <c r="H78" s="2" t="s">
        <v>18</v>
      </c>
      <c r="I78" s="2">
        <f>E78/30.4*50</f>
        <v>10348.914473684212</v>
      </c>
      <c r="J78" s="2" t="s">
        <v>18</v>
      </c>
      <c r="K78" s="2" t="s">
        <v>18</v>
      </c>
      <c r="L78" s="2" t="s">
        <v>18</v>
      </c>
      <c r="M78" s="2">
        <f t="shared" si="5"/>
        <v>85854.594473684221</v>
      </c>
    </row>
    <row r="79" spans="1:13" x14ac:dyDescent="0.25">
      <c r="A79" s="2" t="s">
        <v>114</v>
      </c>
      <c r="B79" s="2" t="s">
        <v>109</v>
      </c>
      <c r="C79" s="21">
        <v>503</v>
      </c>
      <c r="D79" s="21">
        <v>1</v>
      </c>
      <c r="E79" s="2">
        <v>12726.66</v>
      </c>
      <c r="F79" s="2">
        <v>152719.91999999998</v>
      </c>
      <c r="G79" s="2" t="s">
        <v>18</v>
      </c>
      <c r="H79" s="2" t="s">
        <v>18</v>
      </c>
      <c r="I79" s="2">
        <f>E79/2/15*50</f>
        <v>21211.1</v>
      </c>
      <c r="J79" s="2" t="s">
        <v>18</v>
      </c>
      <c r="K79" s="2" t="s">
        <v>18</v>
      </c>
      <c r="L79" s="2" t="s">
        <v>18</v>
      </c>
      <c r="M79" s="2">
        <f t="shared" si="5"/>
        <v>173931.02</v>
      </c>
    </row>
    <row r="80" spans="1:13" x14ac:dyDescent="0.25">
      <c r="A80" s="2" t="s">
        <v>115</v>
      </c>
      <c r="B80" s="2" t="s">
        <v>109</v>
      </c>
      <c r="C80" s="21">
        <v>503</v>
      </c>
      <c r="D80" s="21">
        <v>1</v>
      </c>
      <c r="E80" s="2">
        <v>18385.5</v>
      </c>
      <c r="F80" s="2">
        <v>220626</v>
      </c>
      <c r="G80" s="2" t="s">
        <v>18</v>
      </c>
      <c r="H80" s="2" t="s">
        <v>18</v>
      </c>
      <c r="I80" s="2">
        <f>E80/2/15*50</f>
        <v>30642.5</v>
      </c>
      <c r="J80" s="2" t="s">
        <v>18</v>
      </c>
      <c r="K80" s="2" t="s">
        <v>18</v>
      </c>
      <c r="L80" s="2" t="s">
        <v>18</v>
      </c>
      <c r="M80" s="2">
        <f t="shared" si="5"/>
        <v>251268.5</v>
      </c>
    </row>
    <row r="81" spans="1:13" x14ac:dyDescent="0.25">
      <c r="A81" s="2" t="s">
        <v>115</v>
      </c>
      <c r="B81" s="2" t="s">
        <v>109</v>
      </c>
      <c r="C81" s="21">
        <v>503</v>
      </c>
      <c r="D81" s="21">
        <v>1</v>
      </c>
      <c r="E81" s="2">
        <v>16465.84</v>
      </c>
      <c r="F81" s="2">
        <v>197590.08000000002</v>
      </c>
      <c r="G81" s="2" t="s">
        <v>18</v>
      </c>
      <c r="H81" s="2" t="s">
        <v>18</v>
      </c>
      <c r="I81" s="2">
        <f>E81/2/15*50</f>
        <v>27443.066666666669</v>
      </c>
      <c r="J81" s="2" t="s">
        <v>18</v>
      </c>
      <c r="K81" s="2" t="s">
        <v>18</v>
      </c>
      <c r="L81" s="2" t="s">
        <v>18</v>
      </c>
      <c r="M81" s="2">
        <f t="shared" si="5"/>
        <v>225033.1466666667</v>
      </c>
    </row>
    <row r="82" spans="1:13" x14ac:dyDescent="0.25">
      <c r="A82" s="2" t="s">
        <v>116</v>
      </c>
      <c r="B82" s="2" t="s">
        <v>109</v>
      </c>
      <c r="C82" s="21">
        <v>503</v>
      </c>
      <c r="D82" s="21">
        <v>1</v>
      </c>
      <c r="E82" s="2">
        <v>12063.42</v>
      </c>
      <c r="F82" s="2">
        <v>144761.04</v>
      </c>
      <c r="G82" s="2" t="s">
        <v>18</v>
      </c>
      <c r="H82" s="2" t="s">
        <v>18</v>
      </c>
      <c r="I82" s="2">
        <f>E82/2/15*50</f>
        <v>20105.699999999997</v>
      </c>
      <c r="J82" s="2" t="s">
        <v>18</v>
      </c>
      <c r="K82" s="2" t="s">
        <v>18</v>
      </c>
      <c r="L82" s="2" t="s">
        <v>18</v>
      </c>
      <c r="M82" s="2">
        <f t="shared" si="5"/>
        <v>164866.74</v>
      </c>
    </row>
    <row r="83" spans="1:13" x14ac:dyDescent="0.25">
      <c r="A83" s="2" t="s">
        <v>117</v>
      </c>
      <c r="B83" s="2" t="s">
        <v>109</v>
      </c>
      <c r="C83" s="21">
        <v>503</v>
      </c>
      <c r="D83" s="21">
        <v>1</v>
      </c>
      <c r="E83" s="2">
        <v>8596.68</v>
      </c>
      <c r="F83" s="2">
        <f t="shared" ref="F83:F89" si="6">E83*12</f>
        <v>103160.16</v>
      </c>
      <c r="G83" s="2" t="s">
        <v>18</v>
      </c>
      <c r="H83" s="2" t="s">
        <v>18</v>
      </c>
      <c r="I83" s="2">
        <f t="shared" ref="I83:I89" si="7">E83/30.4*50</f>
        <v>14139.276315789473</v>
      </c>
      <c r="J83" s="2" t="s">
        <v>18</v>
      </c>
      <c r="K83" s="2" t="s">
        <v>18</v>
      </c>
      <c r="L83" s="2" t="s">
        <v>18</v>
      </c>
      <c r="M83" s="2">
        <f t="shared" si="5"/>
        <v>117299.43631578947</v>
      </c>
    </row>
    <row r="84" spans="1:13" x14ac:dyDescent="0.25">
      <c r="A84" s="2" t="s">
        <v>118</v>
      </c>
      <c r="B84" s="2" t="s">
        <v>109</v>
      </c>
      <c r="C84" s="21">
        <v>503</v>
      </c>
      <c r="D84" s="21">
        <v>2</v>
      </c>
      <c r="E84" s="2">
        <v>8223.76</v>
      </c>
      <c r="F84" s="2">
        <f t="shared" si="6"/>
        <v>98685.119999999995</v>
      </c>
      <c r="G84" s="2" t="s">
        <v>18</v>
      </c>
      <c r="H84" s="2" t="s">
        <v>18</v>
      </c>
      <c r="I84" s="2">
        <f t="shared" si="7"/>
        <v>13525.92105263158</v>
      </c>
      <c r="J84" s="2" t="s">
        <v>18</v>
      </c>
      <c r="K84" s="2" t="s">
        <v>18</v>
      </c>
      <c r="L84" s="2" t="s">
        <v>18</v>
      </c>
      <c r="M84" s="2">
        <f t="shared" si="5"/>
        <v>112211.04105263157</v>
      </c>
    </row>
    <row r="85" spans="1:13" x14ac:dyDescent="0.25">
      <c r="A85" s="2" t="s">
        <v>118</v>
      </c>
      <c r="B85" s="2" t="s">
        <v>109</v>
      </c>
      <c r="C85" s="21">
        <v>503</v>
      </c>
      <c r="D85" s="21">
        <v>1</v>
      </c>
      <c r="E85" s="2">
        <v>12935.36</v>
      </c>
      <c r="F85" s="2">
        <f t="shared" si="6"/>
        <v>155224.32000000001</v>
      </c>
      <c r="G85" s="2" t="s">
        <v>18</v>
      </c>
      <c r="H85" s="2" t="s">
        <v>18</v>
      </c>
      <c r="I85" s="2">
        <f t="shared" si="7"/>
        <v>21275.26315789474</v>
      </c>
      <c r="J85" s="2" t="s">
        <v>18</v>
      </c>
      <c r="K85" s="2" t="s">
        <v>18</v>
      </c>
      <c r="L85" s="2" t="s">
        <v>18</v>
      </c>
      <c r="M85" s="2">
        <f t="shared" si="5"/>
        <v>176499.58315789475</v>
      </c>
    </row>
    <row r="86" spans="1:13" x14ac:dyDescent="0.25">
      <c r="A86" s="2" t="s">
        <v>119</v>
      </c>
      <c r="B86" s="2" t="s">
        <v>109</v>
      </c>
      <c r="C86" s="21">
        <v>503</v>
      </c>
      <c r="D86" s="21">
        <v>15</v>
      </c>
      <c r="E86" s="2">
        <v>7550.53</v>
      </c>
      <c r="F86" s="2">
        <f t="shared" si="6"/>
        <v>90606.36</v>
      </c>
      <c r="G86" s="2" t="s">
        <v>18</v>
      </c>
      <c r="H86" s="2" t="s">
        <v>18</v>
      </c>
      <c r="I86" s="2">
        <f t="shared" si="7"/>
        <v>12418.634868421053</v>
      </c>
      <c r="J86" s="2" t="s">
        <v>18</v>
      </c>
      <c r="K86" s="2" t="s">
        <v>18</v>
      </c>
      <c r="L86" s="2" t="s">
        <v>18</v>
      </c>
      <c r="M86" s="2">
        <f t="shared" si="5"/>
        <v>103024.99486842105</v>
      </c>
    </row>
    <row r="87" spans="1:13" x14ac:dyDescent="0.25">
      <c r="A87" s="2" t="s">
        <v>119</v>
      </c>
      <c r="B87" s="2" t="s">
        <v>109</v>
      </c>
      <c r="C87" s="21">
        <v>503</v>
      </c>
      <c r="D87" s="21">
        <v>2</v>
      </c>
      <c r="E87" s="2">
        <v>8370.2000000000007</v>
      </c>
      <c r="F87" s="2">
        <f t="shared" si="6"/>
        <v>100442.40000000001</v>
      </c>
      <c r="G87" s="2" t="s">
        <v>18</v>
      </c>
      <c r="H87" s="2" t="s">
        <v>18</v>
      </c>
      <c r="I87" s="2">
        <f t="shared" si="7"/>
        <v>13766.776315789477</v>
      </c>
      <c r="J87" s="2" t="s">
        <v>18</v>
      </c>
      <c r="K87" s="2" t="s">
        <v>18</v>
      </c>
      <c r="L87" s="2" t="s">
        <v>18</v>
      </c>
      <c r="M87" s="2">
        <f t="shared" si="5"/>
        <v>114209.17631578949</v>
      </c>
    </row>
    <row r="88" spans="1:13" x14ac:dyDescent="0.25">
      <c r="A88" s="2" t="s">
        <v>120</v>
      </c>
      <c r="B88" s="2" t="s">
        <v>109</v>
      </c>
      <c r="C88" s="21">
        <v>503</v>
      </c>
      <c r="D88" s="21">
        <v>3</v>
      </c>
      <c r="E88" s="2">
        <v>5506</v>
      </c>
      <c r="F88" s="2">
        <f t="shared" si="6"/>
        <v>66072</v>
      </c>
      <c r="G88" s="2" t="s">
        <v>18</v>
      </c>
      <c r="H88" s="2" t="s">
        <v>18</v>
      </c>
      <c r="I88" s="2">
        <f t="shared" si="7"/>
        <v>9055.9210526315801</v>
      </c>
      <c r="J88" s="2" t="s">
        <v>18</v>
      </c>
      <c r="K88" s="2" t="s">
        <v>18</v>
      </c>
      <c r="L88" s="2" t="s">
        <v>18</v>
      </c>
      <c r="M88" s="2">
        <f t="shared" si="5"/>
        <v>75127.921052631573</v>
      </c>
    </row>
    <row r="89" spans="1:13" x14ac:dyDescent="0.25">
      <c r="A89" s="2" t="s">
        <v>120</v>
      </c>
      <c r="B89" s="2" t="s">
        <v>109</v>
      </c>
      <c r="C89" s="21">
        <v>503</v>
      </c>
      <c r="D89" s="21">
        <v>1</v>
      </c>
      <c r="E89" s="2">
        <v>6532.87</v>
      </c>
      <c r="F89" s="2">
        <f t="shared" si="6"/>
        <v>78394.44</v>
      </c>
      <c r="G89" s="2" t="s">
        <v>18</v>
      </c>
      <c r="H89" s="2" t="s">
        <v>18</v>
      </c>
      <c r="I89" s="2">
        <f t="shared" si="7"/>
        <v>10744.851973684212</v>
      </c>
      <c r="J89" s="2" t="s">
        <v>18</v>
      </c>
      <c r="K89" s="2" t="s">
        <v>18</v>
      </c>
      <c r="L89" s="2" t="s">
        <v>18</v>
      </c>
      <c r="M89" s="2">
        <f t="shared" si="5"/>
        <v>89139.291973684216</v>
      </c>
    </row>
    <row r="90" spans="1:13" x14ac:dyDescent="0.25">
      <c r="A90" s="2" t="s">
        <v>121</v>
      </c>
      <c r="B90" s="2" t="s">
        <v>122</v>
      </c>
      <c r="C90" s="21">
        <v>503</v>
      </c>
      <c r="D90" s="21">
        <v>1</v>
      </c>
      <c r="E90" s="2">
        <v>17564.400000000001</v>
      </c>
      <c r="F90" s="2">
        <v>210772.80000000002</v>
      </c>
      <c r="G90" s="2" t="s">
        <v>18</v>
      </c>
      <c r="H90" s="2" t="s">
        <v>18</v>
      </c>
      <c r="I90" s="2">
        <f t="shared" ref="I90:I101" si="8">E90/2/15*50</f>
        <v>29274</v>
      </c>
      <c r="J90" s="2" t="s">
        <v>18</v>
      </c>
      <c r="K90" s="2" t="s">
        <v>18</v>
      </c>
      <c r="L90" s="2" t="s">
        <v>18</v>
      </c>
      <c r="M90" s="2">
        <f t="shared" si="5"/>
        <v>240046.80000000002</v>
      </c>
    </row>
    <row r="91" spans="1:13" x14ac:dyDescent="0.25">
      <c r="A91" s="2" t="s">
        <v>85</v>
      </c>
      <c r="B91" s="2" t="s">
        <v>123</v>
      </c>
      <c r="C91" s="21">
        <v>503</v>
      </c>
      <c r="D91" s="21"/>
      <c r="E91" s="2">
        <v>15000</v>
      </c>
      <c r="F91" s="2">
        <v>180000</v>
      </c>
      <c r="G91" s="2" t="s">
        <v>18</v>
      </c>
      <c r="H91" s="2" t="s">
        <v>18</v>
      </c>
      <c r="I91" s="2">
        <f t="shared" si="8"/>
        <v>25000</v>
      </c>
      <c r="J91" s="2" t="s">
        <v>18</v>
      </c>
      <c r="K91" s="2" t="s">
        <v>18</v>
      </c>
      <c r="L91" s="2" t="s">
        <v>18</v>
      </c>
      <c r="M91" s="2">
        <f t="shared" si="5"/>
        <v>205000</v>
      </c>
    </row>
    <row r="92" spans="1:13" x14ac:dyDescent="0.25">
      <c r="A92" s="2" t="s">
        <v>124</v>
      </c>
      <c r="B92" s="2" t="s">
        <v>123</v>
      </c>
      <c r="C92" s="21">
        <v>503</v>
      </c>
      <c r="D92" s="21">
        <v>1</v>
      </c>
      <c r="E92" s="2">
        <v>14643.3</v>
      </c>
      <c r="F92" s="2">
        <v>175719.59999999998</v>
      </c>
      <c r="G92" s="2" t="s">
        <v>18</v>
      </c>
      <c r="H92" s="2" t="s">
        <v>18</v>
      </c>
      <c r="I92" s="2">
        <f t="shared" si="8"/>
        <v>24405.499999999996</v>
      </c>
      <c r="J92" s="2" t="s">
        <v>18</v>
      </c>
      <c r="K92" s="2" t="s">
        <v>18</v>
      </c>
      <c r="L92" s="2" t="s">
        <v>18</v>
      </c>
      <c r="M92" s="2">
        <f t="shared" si="5"/>
        <v>200125.09999999998</v>
      </c>
    </row>
    <row r="93" spans="1:13" x14ac:dyDescent="0.25">
      <c r="A93" s="2" t="s">
        <v>125</v>
      </c>
      <c r="B93" s="2" t="s">
        <v>123</v>
      </c>
      <c r="C93" s="21">
        <v>503</v>
      </c>
      <c r="D93" s="21"/>
      <c r="E93" s="2">
        <v>9910.9599999999991</v>
      </c>
      <c r="F93" s="2">
        <v>118931.51999999999</v>
      </c>
      <c r="G93" s="2" t="s">
        <v>18</v>
      </c>
      <c r="H93" s="2" t="s">
        <v>18</v>
      </c>
      <c r="I93" s="2">
        <f t="shared" si="8"/>
        <v>16518.266666666666</v>
      </c>
      <c r="J93" s="2" t="s">
        <v>18</v>
      </c>
      <c r="K93" s="2" t="s">
        <v>18</v>
      </c>
      <c r="L93" s="2" t="s">
        <v>18</v>
      </c>
      <c r="M93" s="2">
        <f t="shared" si="5"/>
        <v>135449.78666666665</v>
      </c>
    </row>
    <row r="94" spans="1:13" x14ac:dyDescent="0.25">
      <c r="A94" s="2" t="s">
        <v>126</v>
      </c>
      <c r="B94" s="2" t="s">
        <v>123</v>
      </c>
      <c r="C94" s="21">
        <v>503</v>
      </c>
      <c r="D94" s="21">
        <v>1</v>
      </c>
      <c r="E94" s="2">
        <v>10240.48</v>
      </c>
      <c r="F94" s="2">
        <v>122885.75999999999</v>
      </c>
      <c r="G94" s="2" t="s">
        <v>18</v>
      </c>
      <c r="H94" s="2" t="s">
        <v>18</v>
      </c>
      <c r="I94" s="2">
        <f t="shared" si="8"/>
        <v>17067.466666666667</v>
      </c>
      <c r="J94" s="2" t="s">
        <v>18</v>
      </c>
      <c r="K94" s="2" t="s">
        <v>18</v>
      </c>
      <c r="L94" s="2" t="s">
        <v>18</v>
      </c>
      <c r="M94" s="2">
        <f t="shared" si="5"/>
        <v>139953.22666666665</v>
      </c>
    </row>
    <row r="95" spans="1:13" x14ac:dyDescent="0.25">
      <c r="A95" s="2" t="s">
        <v>126</v>
      </c>
      <c r="B95" s="2" t="s">
        <v>123</v>
      </c>
      <c r="C95" s="21">
        <v>503</v>
      </c>
      <c r="D95" s="21">
        <v>1</v>
      </c>
      <c r="E95" s="2">
        <v>9227.08</v>
      </c>
      <c r="F95" s="2">
        <v>110724.95999999999</v>
      </c>
      <c r="G95" s="2" t="s">
        <v>18</v>
      </c>
      <c r="H95" s="2" t="s">
        <v>18</v>
      </c>
      <c r="I95" s="2">
        <f t="shared" si="8"/>
        <v>15378.466666666665</v>
      </c>
      <c r="J95" s="2" t="s">
        <v>18</v>
      </c>
      <c r="K95" s="2" t="s">
        <v>18</v>
      </c>
      <c r="L95" s="2" t="s">
        <v>18</v>
      </c>
      <c r="M95" s="2">
        <f t="shared" si="5"/>
        <v>126103.42666666665</v>
      </c>
    </row>
    <row r="96" spans="1:13" x14ac:dyDescent="0.25">
      <c r="A96" s="2" t="s">
        <v>127</v>
      </c>
      <c r="B96" s="2" t="s">
        <v>128</v>
      </c>
      <c r="C96" s="21">
        <v>503</v>
      </c>
      <c r="D96" s="21">
        <v>1</v>
      </c>
      <c r="E96" s="2">
        <v>10000</v>
      </c>
      <c r="F96" s="2">
        <v>120000</v>
      </c>
      <c r="G96" s="2" t="s">
        <v>18</v>
      </c>
      <c r="H96" s="2" t="s">
        <v>18</v>
      </c>
      <c r="I96" s="2">
        <f t="shared" si="8"/>
        <v>16666.666666666664</v>
      </c>
      <c r="J96" s="2" t="s">
        <v>18</v>
      </c>
      <c r="K96" s="2" t="s">
        <v>18</v>
      </c>
      <c r="L96" s="2" t="s">
        <v>18</v>
      </c>
      <c r="M96" s="2">
        <f t="shared" si="5"/>
        <v>136666.66666666666</v>
      </c>
    </row>
    <row r="97" spans="1:13" x14ac:dyDescent="0.25">
      <c r="A97" s="2" t="s">
        <v>129</v>
      </c>
      <c r="B97" s="2" t="s">
        <v>130</v>
      </c>
      <c r="C97" s="21">
        <v>503</v>
      </c>
      <c r="D97" s="21">
        <v>1</v>
      </c>
      <c r="E97" s="2">
        <v>11896.5</v>
      </c>
      <c r="F97" s="2">
        <v>142758</v>
      </c>
      <c r="G97" s="2" t="s">
        <v>18</v>
      </c>
      <c r="H97" s="2" t="s">
        <v>18</v>
      </c>
      <c r="I97" s="2">
        <f t="shared" si="8"/>
        <v>19827.5</v>
      </c>
      <c r="J97" s="2" t="s">
        <v>18</v>
      </c>
      <c r="K97" s="2" t="s">
        <v>18</v>
      </c>
      <c r="L97" s="2" t="s">
        <v>18</v>
      </c>
      <c r="M97" s="2">
        <f t="shared" si="5"/>
        <v>162585.5</v>
      </c>
    </row>
    <row r="98" spans="1:13" x14ac:dyDescent="0.25">
      <c r="A98" s="2" t="s">
        <v>131</v>
      </c>
      <c r="B98" s="2" t="s">
        <v>132</v>
      </c>
      <c r="C98" s="21">
        <v>503</v>
      </c>
      <c r="D98" s="21">
        <v>1</v>
      </c>
      <c r="E98" s="2">
        <v>18000</v>
      </c>
      <c r="F98" s="2">
        <v>216000</v>
      </c>
      <c r="G98" s="2" t="s">
        <v>18</v>
      </c>
      <c r="H98" s="2" t="s">
        <v>18</v>
      </c>
      <c r="I98" s="2">
        <f t="shared" si="8"/>
        <v>30000</v>
      </c>
      <c r="J98" s="2" t="s">
        <v>18</v>
      </c>
      <c r="K98" s="2" t="s">
        <v>18</v>
      </c>
      <c r="L98" s="2" t="s">
        <v>18</v>
      </c>
      <c r="M98" s="2">
        <f t="shared" si="5"/>
        <v>246000</v>
      </c>
    </row>
    <row r="99" spans="1:13" x14ac:dyDescent="0.25">
      <c r="A99" s="2" t="s">
        <v>133</v>
      </c>
      <c r="B99" s="2" t="s">
        <v>132</v>
      </c>
      <c r="C99" s="21">
        <v>503</v>
      </c>
      <c r="D99" s="21">
        <v>1</v>
      </c>
      <c r="E99" s="2">
        <v>12600</v>
      </c>
      <c r="F99" s="2">
        <v>151200</v>
      </c>
      <c r="G99" s="2" t="s">
        <v>18</v>
      </c>
      <c r="H99" s="2" t="s">
        <v>18</v>
      </c>
      <c r="I99" s="2">
        <f t="shared" si="8"/>
        <v>21000</v>
      </c>
      <c r="J99" s="2" t="s">
        <v>18</v>
      </c>
      <c r="K99" s="2" t="s">
        <v>18</v>
      </c>
      <c r="L99" s="2" t="s">
        <v>18</v>
      </c>
      <c r="M99" s="2">
        <f t="shared" si="5"/>
        <v>172200</v>
      </c>
    </row>
    <row r="100" spans="1:13" x14ac:dyDescent="0.25">
      <c r="A100" s="2" t="s">
        <v>134</v>
      </c>
      <c r="B100" s="2" t="s">
        <v>132</v>
      </c>
      <c r="C100" s="21">
        <v>503</v>
      </c>
      <c r="D100" s="21">
        <v>1</v>
      </c>
      <c r="E100" s="2">
        <v>8406.52</v>
      </c>
      <c r="F100" s="2">
        <v>100878.24</v>
      </c>
      <c r="G100" s="2" t="s">
        <v>18</v>
      </c>
      <c r="H100" s="2" t="s">
        <v>18</v>
      </c>
      <c r="I100" s="2">
        <f t="shared" si="8"/>
        <v>14010.866666666667</v>
      </c>
      <c r="J100" s="2" t="s">
        <v>18</v>
      </c>
      <c r="K100" s="2" t="s">
        <v>18</v>
      </c>
      <c r="L100" s="2" t="s">
        <v>18</v>
      </c>
      <c r="M100" s="2">
        <f t="shared" si="5"/>
        <v>114889.10666666667</v>
      </c>
    </row>
    <row r="101" spans="1:13" x14ac:dyDescent="0.25">
      <c r="A101" s="2" t="s">
        <v>135</v>
      </c>
      <c r="B101" s="2" t="s">
        <v>132</v>
      </c>
      <c r="C101" s="21">
        <v>503</v>
      </c>
      <c r="D101" s="21">
        <v>1</v>
      </c>
      <c r="E101" s="2">
        <v>13000</v>
      </c>
      <c r="F101" s="2">
        <v>156000</v>
      </c>
      <c r="G101" s="2" t="s">
        <v>18</v>
      </c>
      <c r="H101" s="2" t="s">
        <v>18</v>
      </c>
      <c r="I101" s="2">
        <f t="shared" si="8"/>
        <v>21666.666666666664</v>
      </c>
      <c r="J101" s="2" t="s">
        <v>18</v>
      </c>
      <c r="K101" s="2" t="s">
        <v>18</v>
      </c>
      <c r="L101" s="2" t="s">
        <v>18</v>
      </c>
      <c r="M101" s="2">
        <f t="shared" si="5"/>
        <v>177666.66666666666</v>
      </c>
    </row>
    <row r="103" spans="1:13" x14ac:dyDescent="0.25">
      <c r="C103" s="5" t="s">
        <v>136</v>
      </c>
      <c r="E103" s="1" t="s">
        <v>136</v>
      </c>
      <c r="F103" s="1" t="s">
        <v>136</v>
      </c>
      <c r="G103" s="1" t="s">
        <v>136</v>
      </c>
      <c r="H103" s="1" t="s">
        <v>136</v>
      </c>
    </row>
    <row r="104" spans="1:13" x14ac:dyDescent="0.25">
      <c r="E104" s="1" t="s">
        <v>136</v>
      </c>
      <c r="F104" s="1" t="s">
        <v>136</v>
      </c>
    </row>
    <row r="105" spans="1:13" x14ac:dyDescent="0.25">
      <c r="E105" s="1" t="s">
        <v>136</v>
      </c>
    </row>
  </sheetData>
  <pageMargins left="0.70866141732283472" right="0.70866141732283472" top="0.74803149606299213" bottom="0.74803149606299213" header="0.31496062992125984" footer="0.31496062992125984"/>
  <pageSetup paperSize="1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Juez</cp:lastModifiedBy>
  <cp:lastPrinted>2018-11-23T16:29:53Z</cp:lastPrinted>
  <dcterms:created xsi:type="dcterms:W3CDTF">2018-11-20T17:40:54Z</dcterms:created>
  <dcterms:modified xsi:type="dcterms:W3CDTF">2018-12-11T20:21:14Z</dcterms:modified>
</cp:coreProperties>
</file>