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\Desktop\TRANSPARENCIA\"/>
    </mc:Choice>
  </mc:AlternateContent>
  <bookViews>
    <workbookView xWindow="0" yWindow="0" windowWidth="20400" windowHeight="7755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'!$A$1:$DE$176</definedName>
    <definedName name="_xlnm.Print_Titles" localSheetId="0">'PLANTILLA  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175" i="1" l="1"/>
  <c r="BO175" i="1" s="1"/>
  <c r="CV175" i="1" s="1"/>
  <c r="AG176" i="1"/>
  <c r="AK176" i="1"/>
  <c r="AY176" i="1"/>
  <c r="BG176" i="1"/>
  <c r="BW176" i="1"/>
  <c r="CE176" i="1"/>
  <c r="CN176" i="1"/>
  <c r="AQ57" i="1"/>
  <c r="AQ167" i="1"/>
  <c r="AQ78" i="1"/>
  <c r="AQ26" i="1"/>
  <c r="AQ168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74" i="1"/>
  <c r="AQ173" i="1"/>
  <c r="AQ172" i="1"/>
  <c r="AQ171" i="1"/>
  <c r="AQ170" i="1"/>
  <c r="AQ169" i="1"/>
  <c r="AQ154" i="1"/>
  <c r="AQ153" i="1"/>
  <c r="AQ152" i="1"/>
  <c r="AQ149" i="1"/>
  <c r="AQ148" i="1"/>
  <c r="AQ147" i="1"/>
  <c r="AQ146" i="1"/>
  <c r="AQ145" i="1"/>
  <c r="AQ144" i="1"/>
  <c r="AQ143" i="1"/>
  <c r="AQ142" i="1"/>
  <c r="AQ151" i="1"/>
  <c r="AQ150" i="1"/>
  <c r="AQ132" i="1"/>
  <c r="AQ131" i="1"/>
  <c r="AQ130" i="1"/>
  <c r="AQ129" i="1"/>
  <c r="AQ128" i="1"/>
  <c r="AQ127" i="1"/>
  <c r="AQ126" i="1"/>
  <c r="AQ125" i="1"/>
  <c r="AQ124" i="1"/>
  <c r="AQ123" i="1"/>
  <c r="AQ121" i="1"/>
  <c r="AQ120" i="1"/>
  <c r="AQ119" i="1"/>
  <c r="AQ118" i="1"/>
  <c r="AQ117" i="1"/>
  <c r="AQ116" i="1"/>
  <c r="AQ115" i="1"/>
  <c r="AQ114" i="1"/>
  <c r="AQ113" i="1"/>
  <c r="AQ112" i="1"/>
  <c r="AQ137" i="1"/>
  <c r="AQ136" i="1"/>
  <c r="AQ135" i="1"/>
  <c r="AQ134" i="1"/>
  <c r="AQ133" i="1"/>
  <c r="AQ122" i="1"/>
  <c r="AQ139" i="1"/>
  <c r="AQ138" i="1"/>
  <c r="AQ111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BO57" i="1" l="1"/>
  <c r="CV57" i="1" s="1"/>
  <c r="BO167" i="1"/>
  <c r="CV167" i="1" s="1"/>
  <c r="BO78" i="1"/>
  <c r="CV78" i="1" s="1"/>
  <c r="BO26" i="1"/>
  <c r="CV26" i="1" s="1"/>
  <c r="BO155" i="1"/>
  <c r="CV155" i="1" s="1"/>
  <c r="BO156" i="1"/>
  <c r="CV156" i="1" s="1"/>
  <c r="BO157" i="1"/>
  <c r="CV157" i="1" s="1"/>
  <c r="BO158" i="1"/>
  <c r="CV158" i="1" s="1"/>
  <c r="BO159" i="1"/>
  <c r="CV159" i="1" s="1"/>
  <c r="BO160" i="1"/>
  <c r="CV160" i="1" s="1"/>
  <c r="BO161" i="1"/>
  <c r="CV161" i="1" s="1"/>
  <c r="BO162" i="1"/>
  <c r="CV162" i="1" s="1"/>
  <c r="BO163" i="1"/>
  <c r="CV163" i="1" s="1"/>
  <c r="BO164" i="1"/>
  <c r="CV164" i="1" s="1"/>
  <c r="BO165" i="1"/>
  <c r="CV165" i="1" s="1"/>
  <c r="BO166" i="1"/>
  <c r="CV166" i="1" s="1"/>
  <c r="BO168" i="1"/>
  <c r="CV168" i="1" s="1"/>
  <c r="BO169" i="1"/>
  <c r="CV169" i="1" s="1"/>
  <c r="BO170" i="1"/>
  <c r="CV170" i="1" s="1"/>
  <c r="BO171" i="1"/>
  <c r="CV171" i="1" s="1"/>
  <c r="BO172" i="1"/>
  <c r="CV172" i="1" s="1"/>
  <c r="BO173" i="1"/>
  <c r="CV173" i="1" s="1"/>
  <c r="BO174" i="1"/>
  <c r="CV174" i="1" s="1"/>
  <c r="BO152" i="1"/>
  <c r="CV152" i="1" s="1"/>
  <c r="BO153" i="1"/>
  <c r="CV153" i="1" s="1"/>
  <c r="BO154" i="1"/>
  <c r="CV154" i="1" s="1"/>
  <c r="BO142" i="1"/>
  <c r="CV142" i="1" s="1"/>
  <c r="BO143" i="1"/>
  <c r="CV143" i="1" s="1"/>
  <c r="BO144" i="1"/>
  <c r="CV144" i="1" s="1"/>
  <c r="BO145" i="1"/>
  <c r="CV145" i="1" s="1"/>
  <c r="BO146" i="1"/>
  <c r="CV146" i="1" s="1"/>
  <c r="BO147" i="1"/>
  <c r="CV147" i="1" s="1"/>
  <c r="BO148" i="1"/>
  <c r="CV148" i="1" s="1"/>
  <c r="BO149" i="1"/>
  <c r="CV149" i="1" s="1"/>
  <c r="BO150" i="1"/>
  <c r="CV150" i="1" s="1"/>
  <c r="BO151" i="1"/>
  <c r="CV151" i="1" s="1"/>
  <c r="BO123" i="1"/>
  <c r="CV123" i="1" s="1"/>
  <c r="BO124" i="1"/>
  <c r="CV124" i="1" s="1"/>
  <c r="BO125" i="1"/>
  <c r="CV125" i="1" s="1"/>
  <c r="BO126" i="1"/>
  <c r="CV126" i="1" s="1"/>
  <c r="BO127" i="1"/>
  <c r="CV127" i="1" s="1"/>
  <c r="BO128" i="1"/>
  <c r="CV128" i="1" s="1"/>
  <c r="BO129" i="1"/>
  <c r="CV129" i="1" s="1"/>
  <c r="BO130" i="1"/>
  <c r="CV130" i="1" s="1"/>
  <c r="BO131" i="1"/>
  <c r="CV131" i="1" s="1"/>
  <c r="BO132" i="1"/>
  <c r="CV132" i="1" s="1"/>
  <c r="BO112" i="1"/>
  <c r="CV112" i="1" s="1"/>
  <c r="BO113" i="1"/>
  <c r="CV113" i="1" s="1"/>
  <c r="BO114" i="1"/>
  <c r="CV114" i="1" s="1"/>
  <c r="BO115" i="1"/>
  <c r="CV115" i="1" s="1"/>
  <c r="BO116" i="1"/>
  <c r="CV116" i="1" s="1"/>
  <c r="BO117" i="1"/>
  <c r="CV117" i="1" s="1"/>
  <c r="BO118" i="1"/>
  <c r="CV118" i="1" s="1"/>
  <c r="BO119" i="1"/>
  <c r="CV119" i="1" s="1"/>
  <c r="BO120" i="1"/>
  <c r="CV120" i="1" s="1"/>
  <c r="BO121" i="1"/>
  <c r="CV121" i="1" s="1"/>
  <c r="BO122" i="1"/>
  <c r="CV122" i="1" s="1"/>
  <c r="BO133" i="1"/>
  <c r="CV133" i="1" s="1"/>
  <c r="BO134" i="1"/>
  <c r="CV134" i="1" s="1"/>
  <c r="BO135" i="1"/>
  <c r="CV135" i="1" s="1"/>
  <c r="BO136" i="1"/>
  <c r="CV136" i="1" s="1"/>
  <c r="BO137" i="1"/>
  <c r="CV137" i="1" s="1"/>
  <c r="BO139" i="1"/>
  <c r="CV139" i="1" s="1"/>
  <c r="BO138" i="1"/>
  <c r="CV138" i="1" s="1"/>
  <c r="AQ141" i="1" l="1"/>
  <c r="BO141" i="1" s="1"/>
  <c r="CV141" i="1" s="1"/>
  <c r="AQ140" i="1"/>
  <c r="AQ176" i="1" s="1"/>
  <c r="BO110" i="1"/>
  <c r="CV110" i="1" s="1"/>
  <c r="BO109" i="1"/>
  <c r="CV109" i="1" s="1"/>
  <c r="BO107" i="1"/>
  <c r="BO106" i="1"/>
  <c r="CV106" i="1" s="1"/>
  <c r="BO105" i="1"/>
  <c r="CV105" i="1" s="1"/>
  <c r="BO104" i="1"/>
  <c r="CV104" i="1" s="1"/>
  <c r="BO102" i="1"/>
  <c r="CV102" i="1" s="1"/>
  <c r="BO101" i="1"/>
  <c r="CV101" i="1" s="1"/>
  <c r="BO99" i="1"/>
  <c r="BO98" i="1"/>
  <c r="CV98" i="1" s="1"/>
  <c r="BO97" i="1"/>
  <c r="CV97" i="1" s="1"/>
  <c r="BO96" i="1"/>
  <c r="CV96" i="1"/>
  <c r="BO94" i="1"/>
  <c r="CV94" i="1" s="1"/>
  <c r="BO93" i="1"/>
  <c r="CV93" i="1" s="1"/>
  <c r="BO91" i="1"/>
  <c r="BO90" i="1"/>
  <c r="CV90" i="1" s="1"/>
  <c r="BO89" i="1"/>
  <c r="CV89" i="1" s="1"/>
  <c r="BO88" i="1"/>
  <c r="CV88" i="1" s="1"/>
  <c r="BO87" i="1"/>
  <c r="CV87" i="1" s="1"/>
  <c r="BO86" i="1"/>
  <c r="CV86" i="1" s="1"/>
  <c r="BO85" i="1"/>
  <c r="CV85" i="1" s="1"/>
  <c r="BO83" i="1"/>
  <c r="BO82" i="1"/>
  <c r="CV82" i="1" s="1"/>
  <c r="BO81" i="1"/>
  <c r="CV81" i="1" s="1"/>
  <c r="BO80" i="1"/>
  <c r="CV80" i="1" s="1"/>
  <c r="BO79" i="1"/>
  <c r="CV79" i="1" s="1"/>
  <c r="BO77" i="1"/>
  <c r="CV77" i="1" s="1"/>
  <c r="BO76" i="1"/>
  <c r="CV76" i="1" s="1"/>
  <c r="BO73" i="1"/>
  <c r="CV73" i="1" s="1"/>
  <c r="BO72" i="1"/>
  <c r="CV72" i="1" s="1"/>
  <c r="BO71" i="1"/>
  <c r="CV71" i="1"/>
  <c r="BO70" i="1"/>
  <c r="CV70" i="1" s="1"/>
  <c r="BO69" i="1"/>
  <c r="CV69" i="1" s="1"/>
  <c r="BO68" i="1"/>
  <c r="CV68" i="1" s="1"/>
  <c r="BO65" i="1"/>
  <c r="CV65" i="1" s="1"/>
  <c r="BO64" i="1"/>
  <c r="CV64" i="1" s="1"/>
  <c r="BO63" i="1"/>
  <c r="CV63" i="1" s="1"/>
  <c r="BO62" i="1"/>
  <c r="CV62" i="1" s="1"/>
  <c r="BO61" i="1"/>
  <c r="CV61" i="1" s="1"/>
  <c r="BO60" i="1"/>
  <c r="CV60" i="1" s="1"/>
  <c r="BO58" i="1"/>
  <c r="BO56" i="1"/>
  <c r="CV56" i="1" s="1"/>
  <c r="BO55" i="1"/>
  <c r="CV55" i="1" s="1"/>
  <c r="BO54" i="1"/>
  <c r="BO53" i="1"/>
  <c r="CV53" i="1" s="1"/>
  <c r="BO52" i="1"/>
  <c r="CV52" i="1" s="1"/>
  <c r="BO51" i="1"/>
  <c r="CV51" i="1" s="1"/>
  <c r="BO48" i="1"/>
  <c r="CV48" i="1" s="1"/>
  <c r="BO47" i="1"/>
  <c r="CV47" i="1" s="1"/>
  <c r="BO46" i="1"/>
  <c r="BO45" i="1"/>
  <c r="CV45" i="1" s="1"/>
  <c r="BO44" i="1"/>
  <c r="CV44" i="1" s="1"/>
  <c r="BO43" i="1"/>
  <c r="CV43" i="1"/>
  <c r="BO40" i="1"/>
  <c r="CV40" i="1" s="1"/>
  <c r="BO39" i="1"/>
  <c r="CV39" i="1" s="1"/>
  <c r="BO38" i="1"/>
  <c r="BO37" i="1"/>
  <c r="CV37" i="1" s="1"/>
  <c r="BO36" i="1"/>
  <c r="CV36" i="1" s="1"/>
  <c r="BO32" i="1"/>
  <c r="CV32" i="1" s="1"/>
  <c r="BO31" i="1"/>
  <c r="CV31" i="1" s="1"/>
  <c r="BO30" i="1"/>
  <c r="BO29" i="1"/>
  <c r="CV29" i="1" s="1"/>
  <c r="BO28" i="1"/>
  <c r="CV28" i="1" s="1"/>
  <c r="BO23" i="1"/>
  <c r="CV23" i="1" s="1"/>
  <c r="BO22" i="1"/>
  <c r="CV22" i="1" s="1"/>
  <c r="BO21" i="1"/>
  <c r="BO20" i="1"/>
  <c r="CV20" i="1" s="1"/>
  <c r="BO19" i="1"/>
  <c r="CV19" i="1" s="1"/>
  <c r="BO15" i="1"/>
  <c r="CV15" i="1" s="1"/>
  <c r="BO14" i="1"/>
  <c r="CV14" i="1" s="1"/>
  <c r="BO12" i="1"/>
  <c r="CV12" i="1" s="1"/>
  <c r="BO11" i="1"/>
  <c r="CV11" i="1" s="1"/>
  <c r="BO10" i="1"/>
  <c r="A2" i="1"/>
  <c r="BO140" i="1" l="1"/>
  <c r="CV140" i="1" s="1"/>
  <c r="CV10" i="1"/>
  <c r="BO13" i="1"/>
  <c r="CV13" i="1" s="1"/>
  <c r="BO8" i="1"/>
  <c r="BO16" i="1"/>
  <c r="CV16" i="1" s="1"/>
  <c r="CV21" i="1"/>
  <c r="BO24" i="1"/>
  <c r="CV24" i="1" s="1"/>
  <c r="CV30" i="1"/>
  <c r="BO33" i="1"/>
  <c r="CV33" i="1" s="1"/>
  <c r="CV38" i="1"/>
  <c r="BO41" i="1"/>
  <c r="CV41" i="1" s="1"/>
  <c r="CV46" i="1"/>
  <c r="BO49" i="1"/>
  <c r="CV49" i="1" s="1"/>
  <c r="CV54" i="1"/>
  <c r="BO66" i="1"/>
  <c r="CV66" i="1" s="1"/>
  <c r="BO74" i="1"/>
  <c r="CV74" i="1" s="1"/>
  <c r="CV58" i="1"/>
  <c r="CV83" i="1"/>
  <c r="CV91" i="1"/>
  <c r="CV99" i="1"/>
  <c r="CV107" i="1"/>
  <c r="BO18" i="1"/>
  <c r="CV18" i="1" s="1"/>
  <c r="BO34" i="1"/>
  <c r="CV34" i="1" s="1"/>
  <c r="BO100" i="1"/>
  <c r="CV100" i="1" s="1"/>
  <c r="BO108" i="1"/>
  <c r="CV108" i="1" s="1"/>
  <c r="BO9" i="1"/>
  <c r="CV9" i="1" s="1"/>
  <c r="BO17" i="1"/>
  <c r="CV17" i="1" s="1"/>
  <c r="BO25" i="1"/>
  <c r="CV25" i="1" s="1"/>
  <c r="BO42" i="1"/>
  <c r="CV42" i="1" s="1"/>
  <c r="BO50" i="1"/>
  <c r="CV50" i="1" s="1"/>
  <c r="BO59" i="1"/>
  <c r="CV59" i="1" s="1"/>
  <c r="BO67" i="1"/>
  <c r="CV67" i="1" s="1"/>
  <c r="BO75" i="1"/>
  <c r="CV75" i="1" s="1"/>
  <c r="BO84" i="1"/>
  <c r="CV84" i="1" s="1"/>
  <c r="BO92" i="1"/>
  <c r="CV92" i="1" s="1"/>
  <c r="BO95" i="1"/>
  <c r="CV95" i="1" s="1"/>
  <c r="BO103" i="1"/>
  <c r="CV103" i="1" s="1"/>
  <c r="BO111" i="1"/>
  <c r="CV111" i="1" s="1"/>
  <c r="BO27" i="1"/>
  <c r="CV27" i="1" s="1"/>
  <c r="BO35" i="1"/>
  <c r="CV35" i="1" s="1"/>
  <c r="BO176" i="1" l="1"/>
  <c r="CV8" i="1"/>
  <c r="CV176" i="1" s="1"/>
</calcChain>
</file>

<file path=xl/sharedStrings.xml><?xml version="1.0" encoding="utf-8"?>
<sst xmlns="http://schemas.openxmlformats.org/spreadsheetml/2006/main" count="350" uniqueCount="148">
  <si>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</si>
  <si>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</si>
  <si>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</si>
  <si>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</si>
  <si>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</si>
  <si>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</si>
  <si>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</si>
  <si>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</si>
  <si>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</si>
  <si>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</si>
  <si>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</si>
  <si>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</si>
  <si>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</si>
  <si>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</si>
  <si>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</si>
  <si>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</si>
  <si>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</si>
  <si>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TOTALES</t>
  </si>
  <si>
    <t>REGIDORES</t>
  </si>
  <si>
    <t>SALA DE REGIDORES</t>
  </si>
  <si>
    <t>SINDICO</t>
  </si>
  <si>
    <t>SINDICATURA</t>
  </si>
  <si>
    <t>SECRETARIO GENERAL</t>
  </si>
  <si>
    <t>SECRETARIA GENERAL</t>
  </si>
  <si>
    <t>PRESIDENTE</t>
  </si>
  <si>
    <t>PRESIDENCIA</t>
  </si>
  <si>
    <t>JEFE DE DISEÑO</t>
  </si>
  <si>
    <t>OFICIAL MAYOR</t>
  </si>
  <si>
    <t>OFICIALIA MAYOR</t>
  </si>
  <si>
    <t>SECRETARIA C</t>
  </si>
  <si>
    <t>SECRETARIA PARTICULAR</t>
  </si>
  <si>
    <t>SECRETARIA A</t>
  </si>
  <si>
    <t>SECRETARIA B</t>
  </si>
  <si>
    <t>MENSAJERO</t>
  </si>
  <si>
    <t>DIRECTOR RELACIONES PUBLICAS</t>
  </si>
  <si>
    <t>INTENDENTE</t>
  </si>
  <si>
    <t>SECRETARIO TECNICO DE COMISIONES</t>
  </si>
  <si>
    <t>ASESOR JURIDICO</t>
  </si>
  <si>
    <t>JUEZ CALIFICADOR TITULAR</t>
  </si>
  <si>
    <t>JUEZ CALIFICADOR AUXILIAR</t>
  </si>
  <si>
    <t>ENCARGADO</t>
  </si>
  <si>
    <t>ATENCION CIUDADANA</t>
  </si>
  <si>
    <t xml:space="preserve">DIRECTOR </t>
  </si>
  <si>
    <t>CASA DE LA CULTURA</t>
  </si>
  <si>
    <t>SECRETARIA</t>
  </si>
  <si>
    <t>DELEGADO</t>
  </si>
  <si>
    <t>DELEGACION DE MEZQUITIC</t>
  </si>
  <si>
    <t>DIRECTOR</t>
  </si>
  <si>
    <t>DEPORTES</t>
  </si>
  <si>
    <t>PROMOTOR</t>
  </si>
  <si>
    <t>DESARROLLO RURAL</t>
  </si>
  <si>
    <t>DESARROLLO SOCIAL</t>
  </si>
  <si>
    <t>SUB-DIRECTOR</t>
  </si>
  <si>
    <t>AUXILIAR</t>
  </si>
  <si>
    <t>EDUCACION MUCIPAL</t>
  </si>
  <si>
    <t>INSTITUTO DE LA JUVENTUD</t>
  </si>
  <si>
    <t>TITULAR INSTITUTO DE LA MUJER</t>
  </si>
  <si>
    <t>INSTITUTO DE LA MUJER</t>
  </si>
  <si>
    <t>PARTICIPACION CUIDADANA</t>
  </si>
  <si>
    <t>DIRECTOR DE GESTORIA</t>
  </si>
  <si>
    <t>PRESIDSENCIA</t>
  </si>
  <si>
    <t>SUB-DIRECTOR DE GESTORIA</t>
  </si>
  <si>
    <t>JEFE OFICIAL DEREGISTRO CIVIL</t>
  </si>
  <si>
    <t>REGISTRO CIVIL</t>
  </si>
  <si>
    <t>SECRERIA</t>
  </si>
  <si>
    <t>SECRETARIO</t>
  </si>
  <si>
    <t>TURISMO</t>
  </si>
  <si>
    <t>UNIDAD MUNICIPAL DE TRANSPARENCIA</t>
  </si>
  <si>
    <t>AGUA POTABLE</t>
  </si>
  <si>
    <t>JEFE</t>
  </si>
  <si>
    <t>CAJERA</t>
  </si>
  <si>
    <t>CHOFER</t>
  </si>
  <si>
    <t>FONTANERO</t>
  </si>
  <si>
    <t>AUXILIAR DE FONTANERO</t>
  </si>
  <si>
    <t>CUADRILLA</t>
  </si>
  <si>
    <t>AUXILIAR TECNICO</t>
  </si>
  <si>
    <t>OPERADOR</t>
  </si>
  <si>
    <t>ALUMBRADO PUBLICO</t>
  </si>
  <si>
    <t>ELECTRICISTA</t>
  </si>
  <si>
    <t>ASEO PUBLICO</t>
  </si>
  <si>
    <t>SUB-JEFE</t>
  </si>
  <si>
    <t>ASEADOR</t>
  </si>
  <si>
    <t>BARRENDERO</t>
  </si>
  <si>
    <t>JEFE ADMINISTRADOR</t>
  </si>
  <si>
    <t>CEMENTOERIO MUNICIPAL</t>
  </si>
  <si>
    <t>MANTENIMIENTO DE VEHICULOS</t>
  </si>
  <si>
    <t>JEFE MAQUINARIA PESADA</t>
  </si>
  <si>
    <t>LAMINERO</t>
  </si>
  <si>
    <t>ADMINISTRADOR</t>
  </si>
  <si>
    <t>MERCADOS</t>
  </si>
  <si>
    <t>AUXILIAR DE INTENDENTE</t>
  </si>
  <si>
    <t>PARQUES Y JARDINES</t>
  </si>
  <si>
    <t>ENCARGADO PARQUES DE RECREACION</t>
  </si>
  <si>
    <t>JARDINERO</t>
  </si>
  <si>
    <t>JEFE OPERATIVO</t>
  </si>
  <si>
    <t>RASTRO</t>
  </si>
  <si>
    <t>VETERINARIO</t>
  </si>
  <si>
    <t>ESTIBADOR</t>
  </si>
  <si>
    <t>SERVICIOS MEDICOS</t>
  </si>
  <si>
    <t>MEDICO</t>
  </si>
  <si>
    <t>FUNCIONARIO ENC. DE LA HACIENDA MPAL.</t>
  </si>
  <si>
    <t>HACIENDA MUNICIPAL</t>
  </si>
  <si>
    <t>ENCARGADO DE CUENTA PUBLICA</t>
  </si>
  <si>
    <t>ENCARGADA DE NOMINA</t>
  </si>
  <si>
    <t>ENCARGADA DE PAGOS</t>
  </si>
  <si>
    <t>ENCARGADO DE PATRIMONIO MPAL.</t>
  </si>
  <si>
    <t>JEFA DE CAJA</t>
  </si>
  <si>
    <t>AUXILIAR DE CAJA</t>
  </si>
  <si>
    <t>ENCARGADO DE COMPRAS</t>
  </si>
  <si>
    <t>CONTRALOR</t>
  </si>
  <si>
    <t>CONTRALORIA</t>
  </si>
  <si>
    <t>COORDINADOR</t>
  </si>
  <si>
    <t>NOTIFICADOR</t>
  </si>
  <si>
    <t>APREMIOS</t>
  </si>
  <si>
    <t>ENCARGADO MANT. COMPUTO</t>
  </si>
  <si>
    <t>ENCARGADO ING. EN TECNOLOGIA</t>
  </si>
  <si>
    <t>COMPUTO E INFORMATICA</t>
  </si>
  <si>
    <t>COMERCIO</t>
  </si>
  <si>
    <t>INSPECTOR</t>
  </si>
  <si>
    <t>ENCARGADO DE RECAUDACION</t>
  </si>
  <si>
    <t>AUXILIAR ADMINISTRATIVO</t>
  </si>
  <si>
    <t>IMPUESTO PREDIAL Y CATASTRO</t>
  </si>
  <si>
    <t>OFICIAL MAYOR PADRON Y LICENCIAS</t>
  </si>
  <si>
    <t>PADRON Y LICENCIAS</t>
  </si>
  <si>
    <t>OBRAS PUBLICAS</t>
  </si>
  <si>
    <t>ENCARGADO DE CUADRILLA</t>
  </si>
  <si>
    <t>SUPERVISOR DE OBRAS</t>
  </si>
  <si>
    <t>SEPERVISOR DE OBRAS</t>
  </si>
  <si>
    <t>TOPOGRAFO</t>
  </si>
  <si>
    <t>CALIFICADOR DE OBRAS</t>
  </si>
  <si>
    <t>OPERADOR DE MAQUINARIA</t>
  </si>
  <si>
    <t>OFICIAL ALBAÑIL</t>
  </si>
  <si>
    <t>PEON</t>
  </si>
  <si>
    <t>COPADEMUN</t>
  </si>
  <si>
    <t>PLANEACION URBANA</t>
  </si>
  <si>
    <t>SEGURIDAD PUBLICA</t>
  </si>
  <si>
    <t>FUNCIONARIO DE PROMOCION ECONOMICA</t>
  </si>
  <si>
    <t>INSPECCION AGRICOLA Y GANADERA</t>
  </si>
  <si>
    <t>DIRECTOR GENERAL</t>
  </si>
  <si>
    <t>COORDINADOR JURIDICO</t>
  </si>
  <si>
    <t>COORDINADOR TECNICO</t>
  </si>
  <si>
    <t>COORDINADOR DE PROFECIONALIZACION</t>
  </si>
  <si>
    <t>VIALIDAD Y TRANSITO</t>
  </si>
  <si>
    <t>COMANDANTE</t>
  </si>
  <si>
    <t>BOMBERO</t>
  </si>
  <si>
    <t>PROTECCION CIVIL Y BOMBEROS</t>
  </si>
  <si>
    <t>PRETECCION CIVIL Y BOMBEROS</t>
  </si>
  <si>
    <t>PREOTECCION CIVIL Y BOMBEROS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</si>
</sst>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Border="1"/>
    <xf numFmtId="0" fontId="6" fillId="0" borderId="7" xfId="0" applyFont="1" applyBorder="1" applyProtection="1">
      <protection locked="0"/>
    </xf>
    <xf numFmtId="0" fontId="6" fillId="0" borderId="0" xfId="0" applyFont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0" fontId="2" fillId="0" borderId="0" xfId="0" applyFont="1"/>
    <xf numFmtId="37" fontId="6" fillId="0" borderId="4" xfId="0" applyNumberFormat="1" applyFont="1" applyBorder="1" applyAlignment="1" applyProtection="1">
      <alignment horizontal="right" vertical="center" wrapText="1"/>
      <protection locked="0"/>
    </xf>
    <xf numFmtId="37" fontId="6" fillId="0" borderId="5" xfId="0" applyNumberFormat="1" applyFont="1" applyBorder="1" applyAlignment="1" applyProtection="1">
      <alignment horizontal="right" vertical="center" wrapText="1"/>
      <protection locked="0"/>
    </xf>
    <xf numFmtId="37" fontId="6" fillId="0" borderId="6" xfId="0" applyNumberFormat="1" applyFont="1" applyBorder="1" applyAlignment="1" applyProtection="1">
      <alignment horizontal="right" vertical="center" wrapText="1"/>
      <protection locked="0"/>
    </xf>
    <xf numFmtId="37" fontId="6" fillId="0" borderId="10" xfId="0" applyNumberFormat="1" applyFont="1" applyBorder="1" applyAlignment="1" applyProtection="1">
      <alignment horizontal="right" vertical="center" wrapText="1"/>
      <protection locked="0"/>
    </xf>
    <xf numFmtId="37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37" fontId="6" fillId="0" borderId="4" xfId="1" applyNumberFormat="1" applyFont="1" applyFill="1" applyBorder="1" applyAlignment="1" applyProtection="1">
      <alignment horizontal="right" vertical="center"/>
      <protection locked="0"/>
    </xf>
    <xf numFmtId="37" fontId="6" fillId="0" borderId="5" xfId="1" applyNumberFormat="1" applyFont="1" applyFill="1" applyBorder="1" applyAlignment="1" applyProtection="1">
      <alignment horizontal="right" vertical="center"/>
      <protection locked="0"/>
    </xf>
    <xf numFmtId="37" fontId="6" fillId="0" borderId="6" xfId="1" applyNumberFormat="1" applyFont="1" applyFill="1" applyBorder="1" applyAlignment="1" applyProtection="1">
      <alignment horizontal="right" vertical="center"/>
      <protection locked="0"/>
    </xf>
    <xf numFmtId="37" fontId="6" fillId="4" borderId="4" xfId="1" applyNumberFormat="1" applyFont="1" applyFill="1" applyBorder="1" applyAlignment="1" applyProtection="1">
      <alignment horizontal="right" vertical="center"/>
      <protection locked="0"/>
    </xf>
    <xf numFmtId="37" fontId="6" fillId="4" borderId="5" xfId="1" applyNumberFormat="1" applyFont="1" applyFill="1" applyBorder="1" applyAlignment="1" applyProtection="1">
      <alignment horizontal="right" vertical="center"/>
      <protection locked="0"/>
    </xf>
    <xf numFmtId="37" fontId="6" fillId="4" borderId="6" xfId="1" applyNumberFormat="1" applyFont="1" applyFill="1" applyBorder="1" applyAlignment="1" applyProtection="1">
      <alignment horizontal="right" vertical="center"/>
      <protection locked="0"/>
    </xf>
    <xf numFmtId="165" fontId="2" fillId="2" borderId="40" xfId="0" applyNumberFormat="1" applyFont="1" applyFill="1" applyBorder="1" applyAlignment="1" applyProtection="1">
      <alignment horizontal="center" vertical="center"/>
      <protection locked="0"/>
    </xf>
    <xf numFmtId="165" fontId="2" fillId="2" borderId="37" xfId="0" applyNumberFormat="1" applyFont="1" applyFill="1" applyBorder="1" applyAlignment="1" applyProtection="1">
      <alignment horizontal="center" vertical="center"/>
      <protection locked="0"/>
    </xf>
    <xf numFmtId="165" fontId="2" fillId="2" borderId="38" xfId="0" applyNumberFormat="1" applyFont="1" applyFill="1" applyBorder="1" applyAlignment="1" applyProtection="1">
      <alignment horizontal="center" vertical="center"/>
      <protection locked="0"/>
    </xf>
    <xf numFmtId="37" fontId="2" fillId="2" borderId="40" xfId="1" applyNumberFormat="1" applyFont="1" applyFill="1" applyBorder="1" applyAlignment="1" applyProtection="1">
      <alignment horizontal="right" vertical="center"/>
      <protection locked="0"/>
    </xf>
    <xf numFmtId="37" fontId="2" fillId="2" borderId="37" xfId="1" applyNumberFormat="1" applyFont="1" applyFill="1" applyBorder="1" applyAlignment="1" applyProtection="1">
      <alignment horizontal="right" vertical="center"/>
      <protection locked="0"/>
    </xf>
    <xf numFmtId="37" fontId="2" fillId="2" borderId="38" xfId="1" applyNumberFormat="1" applyFont="1" applyFill="1" applyBorder="1" applyAlignment="1" applyProtection="1">
      <alignment horizontal="right" vertical="center"/>
      <protection locked="0"/>
    </xf>
    <xf numFmtId="37" fontId="2" fillId="2" borderId="40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37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4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9" xfId="0" applyNumberFormat="1" applyFont="1" applyBorder="1" applyAlignment="1">
      <alignment horizontal="center"/>
    </xf>
    <xf numFmtId="37" fontId="6" fillId="0" borderId="33" xfId="1" applyNumberFormat="1" applyFont="1" applyFill="1" applyBorder="1" applyAlignment="1" applyProtection="1">
      <alignment horizontal="right" vertical="center"/>
      <protection locked="0"/>
    </xf>
    <xf numFmtId="37" fontId="6" fillId="0" borderId="34" xfId="1" applyNumberFormat="1" applyFont="1" applyFill="1" applyBorder="1" applyAlignment="1" applyProtection="1">
      <alignment horizontal="right" vertical="center"/>
      <protection locked="0"/>
    </xf>
    <xf numFmtId="37" fontId="6" fillId="0" borderId="35" xfId="1" applyNumberFormat="1" applyFont="1" applyFill="1" applyBorder="1" applyAlignment="1" applyProtection="1">
      <alignment horizontal="right" vertical="center"/>
      <protection locked="0"/>
    </xf>
    <xf numFmtId="37" fontId="6" fillId="3" borderId="33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4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42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right" vertical="center" wrapText="1"/>
      <protection locked="0"/>
    </xf>
    <xf numFmtId="0" fontId="2" fillId="2" borderId="38" xfId="0" applyFont="1" applyFill="1" applyBorder="1" applyAlignment="1" applyProtection="1">
      <alignment horizontal="right" vertical="center" wrapText="1"/>
      <protection locked="0"/>
    </xf>
    <xf numFmtId="37" fontId="6" fillId="0" borderId="33" xfId="0" applyNumberFormat="1" applyFont="1" applyBorder="1" applyAlignment="1" applyProtection="1">
      <alignment horizontal="right" vertical="center" wrapText="1"/>
      <protection locked="0"/>
    </xf>
    <xf numFmtId="37" fontId="6" fillId="0" borderId="34" xfId="0" applyNumberFormat="1" applyFont="1" applyBorder="1" applyAlignment="1" applyProtection="1">
      <alignment horizontal="right" vertical="center" wrapText="1"/>
      <protection locked="0"/>
    </xf>
    <xf numFmtId="37" fontId="6" fillId="0" borderId="35" xfId="0" applyNumberFormat="1" applyFont="1" applyBorder="1" applyAlignment="1" applyProtection="1">
      <alignment horizontal="right" vertical="center" wrapText="1"/>
      <protection locked="0"/>
    </xf>
    <xf numFmtId="37" fontId="6" fillId="3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3" xfId="0" applyFont="1" applyBorder="1" applyAlignment="1" applyProtection="1">
      <alignment horizontal="justify" vertical="top" wrapText="1"/>
      <protection locked="0"/>
    </xf>
    <xf numFmtId="0" fontId="6" fillId="0" borderId="34" xfId="0" applyFont="1" applyBorder="1" applyAlignment="1" applyProtection="1">
      <alignment horizontal="justify" vertical="top" wrapText="1"/>
      <protection locked="0"/>
    </xf>
    <xf numFmtId="0" fontId="6" fillId="0" borderId="35" xfId="0" applyFont="1" applyBorder="1" applyAlignment="1" applyProtection="1">
      <alignment horizontal="justify" vertical="top" wrapText="1"/>
      <protection locked="0"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165" fontId="6" fillId="0" borderId="33" xfId="0" applyNumberFormat="1" applyFont="1" applyBorder="1" applyAlignment="1" applyProtection="1">
      <alignment horizontal="center" vertical="center"/>
      <protection locked="0"/>
    </xf>
    <xf numFmtId="165" fontId="6" fillId="0" borderId="34" xfId="0" applyNumberFormat="1" applyFont="1" applyBorder="1" applyAlignment="1" applyProtection="1">
      <alignment horizontal="center" vertical="center"/>
      <protection locked="0"/>
    </xf>
    <xf numFmtId="165" fontId="6" fillId="0" borderId="35" xfId="0" applyNumberFormat="1" applyFont="1" applyBorder="1" applyAlignment="1" applyProtection="1">
      <alignment horizontal="center" vertical="center"/>
      <protection locked="0"/>
    </xf>
    <xf numFmtId="37" fontId="6" fillId="0" borderId="31" xfId="0" applyNumberFormat="1" applyFont="1" applyBorder="1" applyAlignment="1" applyProtection="1">
      <alignment horizontal="right" vertical="center" wrapText="1"/>
      <protection locked="0"/>
    </xf>
    <xf numFmtId="37" fontId="6" fillId="3" borderId="31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37" fontId="6" fillId="0" borderId="27" xfId="0" applyNumberFormat="1" applyFont="1" applyBorder="1" applyAlignment="1" applyProtection="1">
      <alignment horizontal="right" vertical="center" wrapText="1"/>
      <protection locked="0"/>
    </xf>
    <xf numFmtId="37" fontId="6" fillId="0" borderId="28" xfId="0" applyNumberFormat="1" applyFont="1" applyBorder="1" applyAlignment="1" applyProtection="1">
      <alignment horizontal="right" vertical="center" wrapText="1"/>
      <protection locked="0"/>
    </xf>
    <xf numFmtId="37" fontId="6" fillId="0" borderId="29" xfId="0" applyNumberFormat="1" applyFont="1" applyBorder="1" applyAlignment="1" applyProtection="1">
      <alignment horizontal="right" vertical="center" wrapText="1"/>
      <protection locked="0"/>
    </xf>
    <xf numFmtId="37" fontId="6" fillId="0" borderId="24" xfId="0" applyNumberFormat="1" applyFont="1" applyBorder="1" applyAlignment="1" applyProtection="1">
      <alignment horizontal="right" vertical="center" wrapText="1"/>
      <protection locked="0"/>
    </xf>
    <xf numFmtId="37" fontId="6" fillId="0" borderId="25" xfId="0" applyNumberFormat="1" applyFont="1" applyBorder="1" applyAlignment="1" applyProtection="1">
      <alignment horizontal="right" vertical="center" wrapText="1"/>
      <protection locked="0"/>
    </xf>
    <xf numFmtId="37" fontId="6" fillId="0" borderId="26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7" fontId="6" fillId="0" borderId="10" xfId="1" applyNumberFormat="1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mina/Mis%20documentos/Downloads/FORMATO%20PRESUPUESTO%20EJERCIC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H-INGRESOS"/>
      <sheetName val="ESTIMACIÓN DE INGRESOS"/>
      <sheetName val="PRESUP.EGRESOS FUENTE FINANCIAM"/>
      <sheetName val="S.H. EGRESOS"/>
      <sheetName val="PROYECCIONES INGRESOS"/>
      <sheetName val="PROYECCIONES EGRESOS"/>
      <sheetName val="CLASIFIC.ADMINISTRATIVA"/>
      <sheetName val="CLASIFIC.FUNCIONAL DEL GASTO"/>
      <sheetName val="PRES. CLASIF.  PROGRAMATICA"/>
      <sheetName val="ESTUDIOS ACTUARIALES"/>
      <sheetName val="PLANTILLA  "/>
      <sheetName val=" CAT. FUNCION, SUB FUNCION"/>
    </sheetNames>
    <sheetDataSet>
      <sheetData sheetId="0"/>
      <sheetData sheetId="1">
        <row r="2">
          <cell r="A2" t="str">
            <v>ENTE PÚBLICO: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U227"/>
  <sheetViews>
    <sheetView showGridLines="0" tabSelected="1" workbookViewId="0">
      <selection activeCell="P174" sqref="P174:AC174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9"/>
    </row>
    <row r="2" spans="1:125" ht="17.25" customHeight="1" x14ac:dyDescent="0.25">
      <c r="A2" s="90" t="str">
        <f>'[1]ESTIMACIÓN DE INGRESOS'!A2:C2</f>
        <v>ENTE PÚBLICO: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2"/>
    </row>
    <row r="3" spans="1:125" ht="3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E3" s="3"/>
    </row>
    <row r="4" spans="1:125" ht="15" customHeight="1" x14ac:dyDescent="0.25">
      <c r="A4" s="93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 t="s">
        <v>2</v>
      </c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 t="s">
        <v>3</v>
      </c>
      <c r="AE4" s="94"/>
      <c r="AF4" s="94"/>
      <c r="AG4" s="95" t="s">
        <v>4</v>
      </c>
      <c r="AH4" s="95"/>
      <c r="AI4" s="95"/>
      <c r="AJ4" s="96"/>
      <c r="AK4" s="97" t="s">
        <v>5</v>
      </c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9"/>
      <c r="AY4" s="97">
        <v>131</v>
      </c>
      <c r="AZ4" s="98"/>
      <c r="BA4" s="98"/>
      <c r="BB4" s="98"/>
      <c r="BC4" s="98"/>
      <c r="BD4" s="98"/>
      <c r="BE4" s="98"/>
      <c r="BF4" s="99"/>
      <c r="BG4" s="97">
        <v>132</v>
      </c>
      <c r="BH4" s="98"/>
      <c r="BI4" s="98"/>
      <c r="BJ4" s="98"/>
      <c r="BK4" s="98"/>
      <c r="BL4" s="98"/>
      <c r="BM4" s="98"/>
      <c r="BN4" s="99"/>
      <c r="BO4" s="97">
        <v>132</v>
      </c>
      <c r="BP4" s="98"/>
      <c r="BQ4" s="98"/>
      <c r="BR4" s="98"/>
      <c r="BS4" s="98"/>
      <c r="BT4" s="98"/>
      <c r="BU4" s="98"/>
      <c r="BV4" s="99"/>
      <c r="BW4" s="97">
        <v>133</v>
      </c>
      <c r="BX4" s="98"/>
      <c r="BY4" s="98"/>
      <c r="BZ4" s="98"/>
      <c r="CA4" s="98"/>
      <c r="CB4" s="98"/>
      <c r="CC4" s="98"/>
      <c r="CD4" s="99"/>
      <c r="CE4" s="97">
        <v>134</v>
      </c>
      <c r="CF4" s="98"/>
      <c r="CG4" s="98"/>
      <c r="CH4" s="98"/>
      <c r="CI4" s="98"/>
      <c r="CJ4" s="98"/>
      <c r="CK4" s="98"/>
      <c r="CL4" s="98"/>
      <c r="CM4" s="99"/>
      <c r="CN4" s="107" t="s">
        <v>6</v>
      </c>
      <c r="CO4" s="108"/>
      <c r="CP4" s="108"/>
      <c r="CQ4" s="108"/>
      <c r="CR4" s="108"/>
      <c r="CS4" s="108"/>
      <c r="CT4" s="108"/>
      <c r="CU4" s="109"/>
      <c r="CV4" s="107" t="s">
        <v>7</v>
      </c>
      <c r="CW4" s="108"/>
      <c r="CX4" s="108"/>
      <c r="CY4" s="108"/>
      <c r="CZ4" s="108"/>
      <c r="DA4" s="108"/>
      <c r="DB4" s="108"/>
      <c r="DC4" s="108"/>
      <c r="DD4" s="108"/>
      <c r="DE4" s="116"/>
    </row>
    <row r="5" spans="1:125" ht="12.75" customHeight="1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95"/>
      <c r="AI5" s="95"/>
      <c r="AJ5" s="96"/>
      <c r="AK5" s="119" t="s">
        <v>8</v>
      </c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1"/>
      <c r="AY5" s="110" t="s">
        <v>9</v>
      </c>
      <c r="AZ5" s="111"/>
      <c r="BA5" s="111"/>
      <c r="BB5" s="111"/>
      <c r="BC5" s="111"/>
      <c r="BD5" s="111"/>
      <c r="BE5" s="111"/>
      <c r="BF5" s="112"/>
      <c r="BG5" s="110" t="s">
        <v>10</v>
      </c>
      <c r="BH5" s="111"/>
      <c r="BI5" s="111"/>
      <c r="BJ5" s="111"/>
      <c r="BK5" s="111"/>
      <c r="BL5" s="111"/>
      <c r="BM5" s="111"/>
      <c r="BN5" s="112"/>
      <c r="BO5" s="110" t="s">
        <v>11</v>
      </c>
      <c r="BP5" s="111"/>
      <c r="BQ5" s="111"/>
      <c r="BR5" s="111"/>
      <c r="BS5" s="111"/>
      <c r="BT5" s="111"/>
      <c r="BU5" s="111"/>
      <c r="BV5" s="112"/>
      <c r="BW5" s="110" t="s">
        <v>12</v>
      </c>
      <c r="BX5" s="122"/>
      <c r="BY5" s="122"/>
      <c r="BZ5" s="122"/>
      <c r="CA5" s="122"/>
      <c r="CB5" s="122"/>
      <c r="CC5" s="122"/>
      <c r="CD5" s="123"/>
      <c r="CE5" s="124" t="s">
        <v>13</v>
      </c>
      <c r="CF5" s="122"/>
      <c r="CG5" s="122"/>
      <c r="CH5" s="122"/>
      <c r="CI5" s="122"/>
      <c r="CJ5" s="122"/>
      <c r="CK5" s="122"/>
      <c r="CL5" s="122"/>
      <c r="CM5" s="123"/>
      <c r="CN5" s="110"/>
      <c r="CO5" s="111"/>
      <c r="CP5" s="111"/>
      <c r="CQ5" s="111"/>
      <c r="CR5" s="111"/>
      <c r="CS5" s="111"/>
      <c r="CT5" s="111"/>
      <c r="CU5" s="112"/>
      <c r="CV5" s="110"/>
      <c r="CW5" s="111"/>
      <c r="CX5" s="111"/>
      <c r="CY5" s="111"/>
      <c r="CZ5" s="111"/>
      <c r="DA5" s="111"/>
      <c r="DB5" s="111"/>
      <c r="DC5" s="111"/>
      <c r="DD5" s="111"/>
      <c r="DE5" s="117"/>
    </row>
    <row r="6" spans="1:125" ht="44.25" customHeight="1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95"/>
      <c r="AI6" s="95"/>
      <c r="AJ6" s="95"/>
      <c r="AK6" s="100" t="s">
        <v>14</v>
      </c>
      <c r="AL6" s="100"/>
      <c r="AM6" s="100"/>
      <c r="AN6" s="100"/>
      <c r="AO6" s="100"/>
      <c r="AP6" s="100"/>
      <c r="AQ6" s="100" t="s">
        <v>15</v>
      </c>
      <c r="AR6" s="100"/>
      <c r="AS6" s="100"/>
      <c r="AT6" s="100"/>
      <c r="AU6" s="100"/>
      <c r="AV6" s="100"/>
      <c r="AW6" s="100"/>
      <c r="AX6" s="100"/>
      <c r="AY6" s="101" t="s">
        <v>16</v>
      </c>
      <c r="AZ6" s="102"/>
      <c r="BA6" s="102"/>
      <c r="BB6" s="102"/>
      <c r="BC6" s="102"/>
      <c r="BD6" s="102"/>
      <c r="BE6" s="102"/>
      <c r="BF6" s="103"/>
      <c r="BG6" s="113"/>
      <c r="BH6" s="114"/>
      <c r="BI6" s="114"/>
      <c r="BJ6" s="114"/>
      <c r="BK6" s="114"/>
      <c r="BL6" s="114"/>
      <c r="BM6" s="114"/>
      <c r="BN6" s="115"/>
      <c r="BO6" s="113"/>
      <c r="BP6" s="114"/>
      <c r="BQ6" s="114"/>
      <c r="BR6" s="114"/>
      <c r="BS6" s="114"/>
      <c r="BT6" s="114"/>
      <c r="BU6" s="114"/>
      <c r="BV6" s="115"/>
      <c r="BW6" s="119"/>
      <c r="BX6" s="120"/>
      <c r="BY6" s="120"/>
      <c r="BZ6" s="120"/>
      <c r="CA6" s="120"/>
      <c r="CB6" s="120"/>
      <c r="CC6" s="120"/>
      <c r="CD6" s="121"/>
      <c r="CE6" s="119"/>
      <c r="CF6" s="120"/>
      <c r="CG6" s="120"/>
      <c r="CH6" s="120"/>
      <c r="CI6" s="120"/>
      <c r="CJ6" s="120"/>
      <c r="CK6" s="120"/>
      <c r="CL6" s="120"/>
      <c r="CM6" s="121"/>
      <c r="CN6" s="113"/>
      <c r="CO6" s="114"/>
      <c r="CP6" s="114"/>
      <c r="CQ6" s="114"/>
      <c r="CR6" s="114"/>
      <c r="CS6" s="114"/>
      <c r="CT6" s="114"/>
      <c r="CU6" s="115"/>
      <c r="CV6" s="113"/>
      <c r="CW6" s="114"/>
      <c r="CX6" s="114"/>
      <c r="CY6" s="114"/>
      <c r="CZ6" s="114"/>
      <c r="DA6" s="114"/>
      <c r="DB6" s="114"/>
      <c r="DC6" s="114"/>
      <c r="DD6" s="114"/>
      <c r="DE6" s="118"/>
    </row>
    <row r="7" spans="1:125" s="8" customFormat="1" ht="6" hidden="1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>
        <v>35480</v>
      </c>
      <c r="AH7" s="6"/>
      <c r="AI7" s="6"/>
      <c r="AJ7" s="6"/>
      <c r="AK7" s="104"/>
      <c r="AL7" s="104"/>
      <c r="AM7" s="104"/>
      <c r="AN7" s="104"/>
      <c r="AO7" s="104"/>
      <c r="AP7" s="104"/>
      <c r="AQ7" s="105"/>
      <c r="AR7" s="105"/>
      <c r="AS7" s="105"/>
      <c r="AT7" s="105"/>
      <c r="AU7" s="105"/>
      <c r="AV7" s="105"/>
      <c r="AW7" s="105"/>
      <c r="AX7" s="10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7"/>
    </row>
    <row r="8" spans="1:125" s="8" customFormat="1" ht="23.25" customHeight="1" x14ac:dyDescent="0.2">
      <c r="A8" s="71" t="s">
        <v>18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  <c r="P8" s="23" t="s">
        <v>19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>
        <v>111</v>
      </c>
      <c r="AE8" s="24"/>
      <c r="AF8" s="24"/>
      <c r="AG8" s="25">
        <v>12</v>
      </c>
      <c r="AH8" s="25"/>
      <c r="AI8" s="25"/>
      <c r="AJ8" s="25"/>
      <c r="AK8" s="106">
        <v>26913.14</v>
      </c>
      <c r="AL8" s="106"/>
      <c r="AM8" s="106"/>
      <c r="AN8" s="106"/>
      <c r="AO8" s="106"/>
      <c r="AP8" s="106"/>
      <c r="AQ8" s="19">
        <f>AG8*AK8*12</f>
        <v>3875492.16</v>
      </c>
      <c r="AR8" s="19"/>
      <c r="AS8" s="19"/>
      <c r="AT8" s="19"/>
      <c r="AU8" s="19"/>
      <c r="AV8" s="19"/>
      <c r="AW8" s="19"/>
      <c r="AX8" s="19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9">
        <f>AQ8/365*50</f>
        <v>530889.33698630135</v>
      </c>
      <c r="BP8" s="19"/>
      <c r="BQ8" s="19"/>
      <c r="BR8" s="19"/>
      <c r="BS8" s="19"/>
      <c r="BT8" s="19"/>
      <c r="BU8" s="19"/>
      <c r="BV8" s="19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9">
        <f>SUM(AQ8:CU8)</f>
        <v>4406381.4969863016</v>
      </c>
      <c r="CW8" s="19"/>
      <c r="CX8" s="19"/>
      <c r="CY8" s="19"/>
      <c r="CZ8" s="19"/>
      <c r="DA8" s="19"/>
      <c r="DB8" s="19"/>
      <c r="DC8" s="19"/>
      <c r="DD8" s="19"/>
      <c r="DE8" s="20"/>
    </row>
    <row r="9" spans="1:125" s="8" customFormat="1" ht="23.25" customHeight="1" x14ac:dyDescent="0.2">
      <c r="A9" s="71" t="s">
        <v>20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23" t="s">
        <v>21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>
        <v>111</v>
      </c>
      <c r="AE9" s="24"/>
      <c r="AF9" s="24"/>
      <c r="AG9" s="25">
        <v>1</v>
      </c>
      <c r="AH9" s="25"/>
      <c r="AI9" s="25"/>
      <c r="AJ9" s="25"/>
      <c r="AK9" s="26">
        <v>28957.18</v>
      </c>
      <c r="AL9" s="27"/>
      <c r="AM9" s="27"/>
      <c r="AN9" s="27"/>
      <c r="AO9" s="27"/>
      <c r="AP9" s="28"/>
      <c r="AQ9" s="19">
        <f>AG9*AK9*12</f>
        <v>347486.16000000003</v>
      </c>
      <c r="AR9" s="19"/>
      <c r="AS9" s="19"/>
      <c r="AT9" s="19"/>
      <c r="AU9" s="19"/>
      <c r="AV9" s="19"/>
      <c r="AW9" s="19"/>
      <c r="AX9" s="19"/>
      <c r="AY9" s="12"/>
      <c r="AZ9" s="13"/>
      <c r="BA9" s="13"/>
      <c r="BB9" s="13"/>
      <c r="BC9" s="13"/>
      <c r="BD9" s="13"/>
      <c r="BE9" s="13"/>
      <c r="BF9" s="14"/>
      <c r="BG9" s="15"/>
      <c r="BH9" s="15"/>
      <c r="BI9" s="15"/>
      <c r="BJ9" s="15"/>
      <c r="BK9" s="15"/>
      <c r="BL9" s="15"/>
      <c r="BM9" s="15"/>
      <c r="BN9" s="15"/>
      <c r="BO9" s="16">
        <f t="shared" ref="BO9:BO76" si="0">AQ9/365*50</f>
        <v>47600.843835616448</v>
      </c>
      <c r="BP9" s="17"/>
      <c r="BQ9" s="17"/>
      <c r="BR9" s="17"/>
      <c r="BS9" s="17"/>
      <c r="BT9" s="17"/>
      <c r="BU9" s="17"/>
      <c r="BV9" s="18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9">
        <f t="shared" ref="CV9:CV76" si="1">SUM(AQ9:CU9)</f>
        <v>395087.00383561646</v>
      </c>
      <c r="CW9" s="19"/>
      <c r="CX9" s="19"/>
      <c r="CY9" s="19"/>
      <c r="CZ9" s="19"/>
      <c r="DA9" s="19"/>
      <c r="DB9" s="19"/>
      <c r="DC9" s="19"/>
      <c r="DD9" s="19"/>
      <c r="DE9" s="20"/>
      <c r="DU9" s="9"/>
    </row>
    <row r="10" spans="1:125" s="8" customFormat="1" ht="23.25" customHeight="1" x14ac:dyDescent="0.2">
      <c r="A10" s="71" t="s">
        <v>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23" t="s">
        <v>23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>
        <v>113</v>
      </c>
      <c r="AE10" s="24"/>
      <c r="AF10" s="24"/>
      <c r="AG10" s="25">
        <v>1</v>
      </c>
      <c r="AH10" s="25"/>
      <c r="AI10" s="25"/>
      <c r="AJ10" s="25"/>
      <c r="AK10" s="26">
        <v>26250</v>
      </c>
      <c r="AL10" s="27"/>
      <c r="AM10" s="27"/>
      <c r="AN10" s="27"/>
      <c r="AO10" s="27"/>
      <c r="AP10" s="28"/>
      <c r="AQ10" s="19">
        <f t="shared" ref="AQ10:AQ75" si="2">AG10*AK10*12</f>
        <v>315000</v>
      </c>
      <c r="AR10" s="19"/>
      <c r="AS10" s="19"/>
      <c r="AT10" s="19"/>
      <c r="AU10" s="19"/>
      <c r="AV10" s="19"/>
      <c r="AW10" s="19"/>
      <c r="AX10" s="19"/>
      <c r="AY10" s="12"/>
      <c r="AZ10" s="13"/>
      <c r="BA10" s="13"/>
      <c r="BB10" s="13"/>
      <c r="BC10" s="13"/>
      <c r="BD10" s="13"/>
      <c r="BE10" s="13"/>
      <c r="BF10" s="14"/>
      <c r="BG10" s="15"/>
      <c r="BH10" s="15"/>
      <c r="BI10" s="15"/>
      <c r="BJ10" s="15"/>
      <c r="BK10" s="15"/>
      <c r="BL10" s="15"/>
      <c r="BM10" s="15"/>
      <c r="BN10" s="15"/>
      <c r="BO10" s="16">
        <f t="shared" si="0"/>
        <v>43150.684931506854</v>
      </c>
      <c r="BP10" s="17"/>
      <c r="BQ10" s="17"/>
      <c r="BR10" s="17"/>
      <c r="BS10" s="17"/>
      <c r="BT10" s="17"/>
      <c r="BU10" s="17"/>
      <c r="BV10" s="18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9">
        <f t="shared" si="1"/>
        <v>358150.68493150687</v>
      </c>
      <c r="CW10" s="19"/>
      <c r="CX10" s="19"/>
      <c r="CY10" s="19"/>
      <c r="CZ10" s="19"/>
      <c r="DA10" s="19"/>
      <c r="DB10" s="19"/>
      <c r="DC10" s="19"/>
      <c r="DD10" s="19"/>
      <c r="DE10" s="20"/>
      <c r="DU10" s="9"/>
    </row>
    <row r="11" spans="1:125" s="8" customFormat="1" ht="23.25" customHeight="1" x14ac:dyDescent="0.2">
      <c r="A11" s="71" t="s">
        <v>24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23" t="s">
        <v>25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>
        <v>113</v>
      </c>
      <c r="AE11" s="24"/>
      <c r="AF11" s="24"/>
      <c r="AG11" s="25">
        <v>1</v>
      </c>
      <c r="AH11" s="25"/>
      <c r="AI11" s="25"/>
      <c r="AJ11" s="25"/>
      <c r="AK11" s="26">
        <v>68250</v>
      </c>
      <c r="AL11" s="27"/>
      <c r="AM11" s="27"/>
      <c r="AN11" s="27"/>
      <c r="AO11" s="27"/>
      <c r="AP11" s="28"/>
      <c r="AQ11" s="19">
        <f t="shared" si="2"/>
        <v>819000</v>
      </c>
      <c r="AR11" s="19"/>
      <c r="AS11" s="19"/>
      <c r="AT11" s="19"/>
      <c r="AU11" s="19"/>
      <c r="AV11" s="19"/>
      <c r="AW11" s="19"/>
      <c r="AX11" s="19"/>
      <c r="AY11" s="84"/>
      <c r="AZ11" s="85"/>
      <c r="BA11" s="85"/>
      <c r="BB11" s="85"/>
      <c r="BC11" s="85"/>
      <c r="BD11" s="85"/>
      <c r="BE11" s="85"/>
      <c r="BF11" s="86"/>
      <c r="BG11" s="15"/>
      <c r="BH11" s="15"/>
      <c r="BI11" s="15"/>
      <c r="BJ11" s="15"/>
      <c r="BK11" s="15"/>
      <c r="BL11" s="15"/>
      <c r="BM11" s="15"/>
      <c r="BN11" s="15"/>
      <c r="BO11" s="16">
        <f t="shared" si="0"/>
        <v>112191.78082191781</v>
      </c>
      <c r="BP11" s="17"/>
      <c r="BQ11" s="17"/>
      <c r="BR11" s="17"/>
      <c r="BS11" s="17"/>
      <c r="BT11" s="17"/>
      <c r="BU11" s="17"/>
      <c r="BV11" s="18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9">
        <f t="shared" si="1"/>
        <v>931191.78082191781</v>
      </c>
      <c r="CW11" s="19"/>
      <c r="CX11" s="19"/>
      <c r="CY11" s="19"/>
      <c r="CZ11" s="19"/>
      <c r="DA11" s="19"/>
      <c r="DB11" s="19"/>
      <c r="DC11" s="19"/>
      <c r="DD11" s="19"/>
      <c r="DE11" s="20"/>
      <c r="DU11" s="10"/>
    </row>
    <row r="12" spans="1:125" s="8" customFormat="1" ht="23.25" customHeight="1" x14ac:dyDescent="0.2">
      <c r="A12" s="71" t="s">
        <v>26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23" t="s">
        <v>25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>
        <v>113</v>
      </c>
      <c r="AE12" s="24"/>
      <c r="AF12" s="24"/>
      <c r="AG12" s="25">
        <v>1</v>
      </c>
      <c r="AH12" s="25"/>
      <c r="AI12" s="25"/>
      <c r="AJ12" s="25"/>
      <c r="AK12" s="26">
        <v>15269.62</v>
      </c>
      <c r="AL12" s="27"/>
      <c r="AM12" s="27"/>
      <c r="AN12" s="27"/>
      <c r="AO12" s="27"/>
      <c r="AP12" s="28"/>
      <c r="AQ12" s="19">
        <f>AG12*AK12*12</f>
        <v>183235.44</v>
      </c>
      <c r="AR12" s="19"/>
      <c r="AS12" s="19"/>
      <c r="AT12" s="19"/>
      <c r="AU12" s="19"/>
      <c r="AV12" s="19"/>
      <c r="AW12" s="19"/>
      <c r="AX12" s="19"/>
      <c r="AY12" s="81"/>
      <c r="AZ12" s="82"/>
      <c r="BA12" s="82"/>
      <c r="BB12" s="82"/>
      <c r="BC12" s="82"/>
      <c r="BD12" s="82"/>
      <c r="BE12" s="82"/>
      <c r="BF12" s="83"/>
      <c r="BG12" s="15"/>
      <c r="BH12" s="15"/>
      <c r="BI12" s="15"/>
      <c r="BJ12" s="15"/>
      <c r="BK12" s="15"/>
      <c r="BL12" s="15"/>
      <c r="BM12" s="15"/>
      <c r="BN12" s="15"/>
      <c r="BO12" s="16">
        <f>AQ12/365*50</f>
        <v>25100.745205479452</v>
      </c>
      <c r="BP12" s="17"/>
      <c r="BQ12" s="17"/>
      <c r="BR12" s="17"/>
      <c r="BS12" s="17"/>
      <c r="BT12" s="17"/>
      <c r="BU12" s="17"/>
      <c r="BV12" s="18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9">
        <f>SUM(AQ12:CU12)</f>
        <v>208336.18520547944</v>
      </c>
      <c r="CW12" s="19"/>
      <c r="CX12" s="19"/>
      <c r="CY12" s="19"/>
      <c r="CZ12" s="19"/>
      <c r="DA12" s="19"/>
      <c r="DB12" s="19"/>
      <c r="DC12" s="19"/>
      <c r="DD12" s="19"/>
      <c r="DE12" s="20"/>
    </row>
    <row r="13" spans="1:125" s="8" customFormat="1" ht="23.25" customHeight="1" x14ac:dyDescent="0.2">
      <c r="A13" s="71" t="s">
        <v>27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23" t="s">
        <v>28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>
        <v>113</v>
      </c>
      <c r="AE13" s="24"/>
      <c r="AF13" s="24"/>
      <c r="AG13" s="25">
        <v>1</v>
      </c>
      <c r="AH13" s="25"/>
      <c r="AI13" s="25"/>
      <c r="AJ13" s="25"/>
      <c r="AK13" s="26">
        <v>13650</v>
      </c>
      <c r="AL13" s="27"/>
      <c r="AM13" s="27"/>
      <c r="AN13" s="27"/>
      <c r="AO13" s="27"/>
      <c r="AP13" s="28"/>
      <c r="AQ13" s="19">
        <f t="shared" si="2"/>
        <v>163800</v>
      </c>
      <c r="AR13" s="19"/>
      <c r="AS13" s="19"/>
      <c r="AT13" s="19"/>
      <c r="AU13" s="19"/>
      <c r="AV13" s="19"/>
      <c r="AW13" s="19"/>
      <c r="AX13" s="19"/>
      <c r="AY13" s="81"/>
      <c r="AZ13" s="82"/>
      <c r="BA13" s="82"/>
      <c r="BB13" s="82"/>
      <c r="BC13" s="82"/>
      <c r="BD13" s="82"/>
      <c r="BE13" s="82"/>
      <c r="BF13" s="83"/>
      <c r="BG13" s="15"/>
      <c r="BH13" s="15"/>
      <c r="BI13" s="15"/>
      <c r="BJ13" s="15"/>
      <c r="BK13" s="15"/>
      <c r="BL13" s="15"/>
      <c r="BM13" s="15"/>
      <c r="BN13" s="15"/>
      <c r="BO13" s="16">
        <f t="shared" si="0"/>
        <v>22438.35616438356</v>
      </c>
      <c r="BP13" s="17"/>
      <c r="BQ13" s="17"/>
      <c r="BR13" s="17"/>
      <c r="BS13" s="17"/>
      <c r="BT13" s="17"/>
      <c r="BU13" s="17"/>
      <c r="BV13" s="18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9">
        <f t="shared" si="1"/>
        <v>186238.35616438356</v>
      </c>
      <c r="CW13" s="19"/>
      <c r="CX13" s="19"/>
      <c r="CY13" s="19"/>
      <c r="CZ13" s="19"/>
      <c r="DA13" s="19"/>
      <c r="DB13" s="19"/>
      <c r="DC13" s="19"/>
      <c r="DD13" s="19"/>
      <c r="DE13" s="20"/>
    </row>
    <row r="14" spans="1:125" s="8" customFormat="1" ht="23.25" customHeight="1" x14ac:dyDescent="0.2">
      <c r="A14" s="71" t="s">
        <v>29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23" t="s">
        <v>28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>
        <v>113</v>
      </c>
      <c r="AE14" s="24"/>
      <c r="AF14" s="24"/>
      <c r="AG14" s="25">
        <v>1</v>
      </c>
      <c r="AH14" s="25"/>
      <c r="AI14" s="25"/>
      <c r="AJ14" s="25"/>
      <c r="AK14" s="26">
        <v>10147</v>
      </c>
      <c r="AL14" s="27"/>
      <c r="AM14" s="27"/>
      <c r="AN14" s="27"/>
      <c r="AO14" s="27"/>
      <c r="AP14" s="28"/>
      <c r="AQ14" s="19">
        <f t="shared" si="2"/>
        <v>121764</v>
      </c>
      <c r="AR14" s="19"/>
      <c r="AS14" s="19"/>
      <c r="AT14" s="19"/>
      <c r="AU14" s="19"/>
      <c r="AV14" s="19"/>
      <c r="AW14" s="19"/>
      <c r="AX14" s="19"/>
      <c r="AY14" s="12"/>
      <c r="AZ14" s="13"/>
      <c r="BA14" s="13"/>
      <c r="BB14" s="13"/>
      <c r="BC14" s="13"/>
      <c r="BD14" s="13"/>
      <c r="BE14" s="13"/>
      <c r="BF14" s="14"/>
      <c r="BG14" s="15"/>
      <c r="BH14" s="15"/>
      <c r="BI14" s="15"/>
      <c r="BJ14" s="15"/>
      <c r="BK14" s="15"/>
      <c r="BL14" s="15"/>
      <c r="BM14" s="15"/>
      <c r="BN14" s="15"/>
      <c r="BO14" s="16">
        <f t="shared" si="0"/>
        <v>16680</v>
      </c>
      <c r="BP14" s="17"/>
      <c r="BQ14" s="17"/>
      <c r="BR14" s="17"/>
      <c r="BS14" s="17"/>
      <c r="BT14" s="17"/>
      <c r="BU14" s="17"/>
      <c r="BV14" s="18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9">
        <f t="shared" si="1"/>
        <v>138444</v>
      </c>
      <c r="CW14" s="19"/>
      <c r="CX14" s="19"/>
      <c r="CY14" s="19"/>
      <c r="CZ14" s="19"/>
      <c r="DA14" s="19"/>
      <c r="DB14" s="19"/>
      <c r="DC14" s="19"/>
      <c r="DD14" s="19"/>
      <c r="DE14" s="20"/>
    </row>
    <row r="15" spans="1:125" s="8" customFormat="1" ht="23.25" customHeight="1" x14ac:dyDescent="0.2">
      <c r="A15" s="71" t="s">
        <v>30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80" t="s">
        <v>25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24">
        <v>113</v>
      </c>
      <c r="AE15" s="24"/>
      <c r="AF15" s="24"/>
      <c r="AG15" s="25">
        <v>1</v>
      </c>
      <c r="AH15" s="25"/>
      <c r="AI15" s="25"/>
      <c r="AJ15" s="25"/>
      <c r="AK15" s="26">
        <v>16538</v>
      </c>
      <c r="AL15" s="27"/>
      <c r="AM15" s="27"/>
      <c r="AN15" s="27"/>
      <c r="AO15" s="27"/>
      <c r="AP15" s="28"/>
      <c r="AQ15" s="19">
        <f t="shared" si="2"/>
        <v>198456</v>
      </c>
      <c r="AR15" s="19"/>
      <c r="AS15" s="19"/>
      <c r="AT15" s="19"/>
      <c r="AU15" s="19"/>
      <c r="AV15" s="19"/>
      <c r="AW15" s="19"/>
      <c r="AX15" s="19"/>
      <c r="AY15" s="12"/>
      <c r="AZ15" s="13"/>
      <c r="BA15" s="13"/>
      <c r="BB15" s="13"/>
      <c r="BC15" s="13"/>
      <c r="BD15" s="13"/>
      <c r="BE15" s="13"/>
      <c r="BF15" s="14"/>
      <c r="BG15" s="15"/>
      <c r="BH15" s="15"/>
      <c r="BI15" s="15"/>
      <c r="BJ15" s="15"/>
      <c r="BK15" s="15"/>
      <c r="BL15" s="15"/>
      <c r="BM15" s="15"/>
      <c r="BN15" s="15"/>
      <c r="BO15" s="16">
        <f t="shared" si="0"/>
        <v>27185.753424657538</v>
      </c>
      <c r="BP15" s="17"/>
      <c r="BQ15" s="17"/>
      <c r="BR15" s="17"/>
      <c r="BS15" s="17"/>
      <c r="BT15" s="17"/>
      <c r="BU15" s="17"/>
      <c r="BV15" s="18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9">
        <f t="shared" si="1"/>
        <v>225641.75342465754</v>
      </c>
      <c r="CW15" s="19"/>
      <c r="CX15" s="19"/>
      <c r="CY15" s="19"/>
      <c r="CZ15" s="19"/>
      <c r="DA15" s="19"/>
      <c r="DB15" s="19"/>
      <c r="DC15" s="19"/>
      <c r="DD15" s="19"/>
      <c r="DE15" s="20"/>
    </row>
    <row r="16" spans="1:125" s="8" customFormat="1" ht="23.25" customHeight="1" x14ac:dyDescent="0.2">
      <c r="A16" s="71" t="s">
        <v>31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80" t="s">
        <v>25</v>
      </c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24">
        <v>113</v>
      </c>
      <c r="AE16" s="24"/>
      <c r="AF16" s="24"/>
      <c r="AG16" s="25">
        <v>1</v>
      </c>
      <c r="AH16" s="25"/>
      <c r="AI16" s="25"/>
      <c r="AJ16" s="25"/>
      <c r="AK16" s="26">
        <v>9694</v>
      </c>
      <c r="AL16" s="27"/>
      <c r="AM16" s="27"/>
      <c r="AN16" s="27"/>
      <c r="AO16" s="27"/>
      <c r="AP16" s="28"/>
      <c r="AQ16" s="19">
        <f>AG16*AK16*12</f>
        <v>116328</v>
      </c>
      <c r="AR16" s="19"/>
      <c r="AS16" s="19"/>
      <c r="AT16" s="19"/>
      <c r="AU16" s="19"/>
      <c r="AV16" s="19"/>
      <c r="AW16" s="19"/>
      <c r="AX16" s="19"/>
      <c r="AY16" s="12"/>
      <c r="AZ16" s="13"/>
      <c r="BA16" s="13"/>
      <c r="BB16" s="13"/>
      <c r="BC16" s="13"/>
      <c r="BD16" s="13"/>
      <c r="BE16" s="13"/>
      <c r="BF16" s="14"/>
      <c r="BG16" s="15"/>
      <c r="BH16" s="15"/>
      <c r="BI16" s="15"/>
      <c r="BJ16" s="15"/>
      <c r="BK16" s="15"/>
      <c r="BL16" s="15"/>
      <c r="BM16" s="15"/>
      <c r="BN16" s="15"/>
      <c r="BO16" s="16">
        <f t="shared" si="0"/>
        <v>15935.342465753425</v>
      </c>
      <c r="BP16" s="17"/>
      <c r="BQ16" s="17"/>
      <c r="BR16" s="17"/>
      <c r="BS16" s="17"/>
      <c r="BT16" s="17"/>
      <c r="BU16" s="17"/>
      <c r="BV16" s="18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9">
        <f>SUM(AQ16:CU16)</f>
        <v>132263.34246575343</v>
      </c>
      <c r="CW16" s="19"/>
      <c r="CX16" s="19"/>
      <c r="CY16" s="19"/>
      <c r="CZ16" s="19"/>
      <c r="DA16" s="19"/>
      <c r="DB16" s="19"/>
      <c r="DC16" s="19"/>
      <c r="DD16" s="19"/>
      <c r="DE16" s="20"/>
    </row>
    <row r="17" spans="1:125" s="8" customFormat="1" ht="23.25" customHeight="1" x14ac:dyDescent="0.2">
      <c r="A17" s="21" t="s">
        <v>32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80" t="s">
        <v>25</v>
      </c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24">
        <v>113</v>
      </c>
      <c r="AE17" s="24"/>
      <c r="AF17" s="24"/>
      <c r="AG17" s="25">
        <v>1</v>
      </c>
      <c r="AH17" s="25"/>
      <c r="AI17" s="25"/>
      <c r="AJ17" s="25"/>
      <c r="AK17" s="26">
        <v>9261</v>
      </c>
      <c r="AL17" s="27"/>
      <c r="AM17" s="27"/>
      <c r="AN17" s="27"/>
      <c r="AO17" s="27"/>
      <c r="AP17" s="28"/>
      <c r="AQ17" s="19">
        <f>AG17*AK17*12</f>
        <v>111132</v>
      </c>
      <c r="AR17" s="19"/>
      <c r="AS17" s="19"/>
      <c r="AT17" s="19"/>
      <c r="AU17" s="19"/>
      <c r="AV17" s="19"/>
      <c r="AW17" s="19"/>
      <c r="AX17" s="19"/>
      <c r="AY17" s="81"/>
      <c r="AZ17" s="82"/>
      <c r="BA17" s="82"/>
      <c r="BB17" s="82"/>
      <c r="BC17" s="82"/>
      <c r="BD17" s="82"/>
      <c r="BE17" s="82"/>
      <c r="BF17" s="83"/>
      <c r="BG17" s="15"/>
      <c r="BH17" s="15"/>
      <c r="BI17" s="15"/>
      <c r="BJ17" s="15"/>
      <c r="BK17" s="15"/>
      <c r="BL17" s="15"/>
      <c r="BM17" s="15"/>
      <c r="BN17" s="15"/>
      <c r="BO17" s="16">
        <f>AQ17/365*50</f>
        <v>15223.561643835617</v>
      </c>
      <c r="BP17" s="17"/>
      <c r="BQ17" s="17"/>
      <c r="BR17" s="17"/>
      <c r="BS17" s="17"/>
      <c r="BT17" s="17"/>
      <c r="BU17" s="17"/>
      <c r="BV17" s="18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9">
        <f>SUM(AQ17:CU17)</f>
        <v>126355.56164383562</v>
      </c>
      <c r="CW17" s="19"/>
      <c r="CX17" s="19"/>
      <c r="CY17" s="19"/>
      <c r="CZ17" s="19"/>
      <c r="DA17" s="19"/>
      <c r="DB17" s="19"/>
      <c r="DC17" s="19"/>
      <c r="DD17" s="19"/>
      <c r="DE17" s="20"/>
    </row>
    <row r="18" spans="1:125" s="8" customFormat="1" ht="23.25" customHeight="1" x14ac:dyDescent="0.2">
      <c r="A18" s="21" t="s">
        <v>33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80" t="s">
        <v>25</v>
      </c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24">
        <v>113</v>
      </c>
      <c r="AE18" s="24"/>
      <c r="AF18" s="24"/>
      <c r="AG18" s="25">
        <v>1</v>
      </c>
      <c r="AH18" s="25"/>
      <c r="AI18" s="25"/>
      <c r="AJ18" s="25"/>
      <c r="AK18" s="26">
        <v>5284</v>
      </c>
      <c r="AL18" s="27"/>
      <c r="AM18" s="27"/>
      <c r="AN18" s="27"/>
      <c r="AO18" s="27"/>
      <c r="AP18" s="28"/>
      <c r="AQ18" s="19">
        <f t="shared" si="2"/>
        <v>63408</v>
      </c>
      <c r="AR18" s="19"/>
      <c r="AS18" s="19"/>
      <c r="AT18" s="19"/>
      <c r="AU18" s="19"/>
      <c r="AV18" s="19"/>
      <c r="AW18" s="19"/>
      <c r="AX18" s="19"/>
      <c r="AY18" s="81"/>
      <c r="AZ18" s="82"/>
      <c r="BA18" s="82"/>
      <c r="BB18" s="82"/>
      <c r="BC18" s="82"/>
      <c r="BD18" s="82"/>
      <c r="BE18" s="82"/>
      <c r="BF18" s="83"/>
      <c r="BG18" s="15"/>
      <c r="BH18" s="15"/>
      <c r="BI18" s="15"/>
      <c r="BJ18" s="15"/>
      <c r="BK18" s="15"/>
      <c r="BL18" s="15"/>
      <c r="BM18" s="15"/>
      <c r="BN18" s="15"/>
      <c r="BO18" s="16">
        <f t="shared" ref="BO18:BO20" si="3">AQ18/365*50</f>
        <v>8686.0273972602736</v>
      </c>
      <c r="BP18" s="17"/>
      <c r="BQ18" s="17"/>
      <c r="BR18" s="17"/>
      <c r="BS18" s="17"/>
      <c r="BT18" s="17"/>
      <c r="BU18" s="17"/>
      <c r="BV18" s="18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9">
        <f t="shared" ref="CV18:CV20" si="4">SUM(AQ18:CU18)</f>
        <v>72094.027397260274</v>
      </c>
      <c r="CW18" s="19"/>
      <c r="CX18" s="19"/>
      <c r="CY18" s="19"/>
      <c r="CZ18" s="19"/>
      <c r="DA18" s="19"/>
      <c r="DB18" s="19"/>
      <c r="DC18" s="19"/>
      <c r="DD18" s="19"/>
      <c r="DE18" s="20"/>
    </row>
    <row r="19" spans="1:125" s="8" customFormat="1" ht="23.25" customHeight="1" x14ac:dyDescent="0.2">
      <c r="A19" s="21" t="s">
        <v>34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80" t="s">
        <v>25</v>
      </c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24">
        <v>113</v>
      </c>
      <c r="AE19" s="24"/>
      <c r="AF19" s="24"/>
      <c r="AG19" s="25">
        <v>1</v>
      </c>
      <c r="AH19" s="25"/>
      <c r="AI19" s="25"/>
      <c r="AJ19" s="25"/>
      <c r="AK19" s="26">
        <v>15270</v>
      </c>
      <c r="AL19" s="27"/>
      <c r="AM19" s="27"/>
      <c r="AN19" s="27"/>
      <c r="AO19" s="27"/>
      <c r="AP19" s="28"/>
      <c r="AQ19" s="19">
        <f t="shared" si="2"/>
        <v>183240</v>
      </c>
      <c r="AR19" s="19"/>
      <c r="AS19" s="19"/>
      <c r="AT19" s="19"/>
      <c r="AU19" s="19"/>
      <c r="AV19" s="19"/>
      <c r="AW19" s="19"/>
      <c r="AX19" s="19"/>
      <c r="AY19" s="12"/>
      <c r="AZ19" s="13"/>
      <c r="BA19" s="13"/>
      <c r="BB19" s="13"/>
      <c r="BC19" s="13"/>
      <c r="BD19" s="13"/>
      <c r="BE19" s="13"/>
      <c r="BF19" s="14"/>
      <c r="BG19" s="15"/>
      <c r="BH19" s="15"/>
      <c r="BI19" s="15"/>
      <c r="BJ19" s="15"/>
      <c r="BK19" s="15"/>
      <c r="BL19" s="15"/>
      <c r="BM19" s="15"/>
      <c r="BN19" s="15"/>
      <c r="BO19" s="16">
        <f t="shared" si="3"/>
        <v>25101.369863013697</v>
      </c>
      <c r="BP19" s="17"/>
      <c r="BQ19" s="17"/>
      <c r="BR19" s="17"/>
      <c r="BS19" s="17"/>
      <c r="BT19" s="17"/>
      <c r="BU19" s="17"/>
      <c r="BV19" s="18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9">
        <f t="shared" si="4"/>
        <v>208341.36986301371</v>
      </c>
      <c r="CW19" s="19"/>
      <c r="CX19" s="19"/>
      <c r="CY19" s="19"/>
      <c r="CZ19" s="19"/>
      <c r="DA19" s="19"/>
      <c r="DB19" s="19"/>
      <c r="DC19" s="19"/>
      <c r="DD19" s="19"/>
      <c r="DE19" s="20"/>
    </row>
    <row r="20" spans="1:125" s="8" customFormat="1" ht="23.25" customHeight="1" x14ac:dyDescent="0.2">
      <c r="A20" s="21" t="s">
        <v>29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80" t="s">
        <v>23</v>
      </c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24">
        <v>113</v>
      </c>
      <c r="AE20" s="24"/>
      <c r="AF20" s="24"/>
      <c r="AG20" s="25">
        <v>2</v>
      </c>
      <c r="AH20" s="25"/>
      <c r="AI20" s="25"/>
      <c r="AJ20" s="25"/>
      <c r="AK20" s="26">
        <v>9261</v>
      </c>
      <c r="AL20" s="27"/>
      <c r="AM20" s="27"/>
      <c r="AN20" s="27"/>
      <c r="AO20" s="27"/>
      <c r="AP20" s="28"/>
      <c r="AQ20" s="19">
        <f>AG20*AK20*12</f>
        <v>222264</v>
      </c>
      <c r="AR20" s="19"/>
      <c r="AS20" s="19"/>
      <c r="AT20" s="19"/>
      <c r="AU20" s="19"/>
      <c r="AV20" s="19"/>
      <c r="AW20" s="19"/>
      <c r="AX20" s="19"/>
      <c r="AY20" s="12"/>
      <c r="AZ20" s="13"/>
      <c r="BA20" s="13"/>
      <c r="BB20" s="13"/>
      <c r="BC20" s="13"/>
      <c r="BD20" s="13"/>
      <c r="BE20" s="13"/>
      <c r="BF20" s="14"/>
      <c r="BG20" s="15"/>
      <c r="BH20" s="15"/>
      <c r="BI20" s="15"/>
      <c r="BJ20" s="15"/>
      <c r="BK20" s="15"/>
      <c r="BL20" s="15"/>
      <c r="BM20" s="15"/>
      <c r="BN20" s="15"/>
      <c r="BO20" s="16">
        <f t="shared" si="3"/>
        <v>30447.123287671235</v>
      </c>
      <c r="BP20" s="17"/>
      <c r="BQ20" s="17"/>
      <c r="BR20" s="17"/>
      <c r="BS20" s="17"/>
      <c r="BT20" s="17"/>
      <c r="BU20" s="17"/>
      <c r="BV20" s="18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9">
        <f t="shared" si="4"/>
        <v>252711.12328767125</v>
      </c>
      <c r="CW20" s="19"/>
      <c r="CX20" s="19"/>
      <c r="CY20" s="19"/>
      <c r="CZ20" s="19"/>
      <c r="DA20" s="19"/>
      <c r="DB20" s="19"/>
      <c r="DC20" s="19"/>
      <c r="DD20" s="19"/>
      <c r="DE20" s="20"/>
    </row>
    <row r="21" spans="1:125" s="8" customFormat="1" ht="23.25" customHeight="1" x14ac:dyDescent="0.2">
      <c r="A21" s="21" t="s">
        <v>35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80" t="s">
        <v>23</v>
      </c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24">
        <v>113</v>
      </c>
      <c r="AE21" s="24"/>
      <c r="AF21" s="24"/>
      <c r="AG21" s="25">
        <v>1</v>
      </c>
      <c r="AH21" s="25"/>
      <c r="AI21" s="25"/>
      <c r="AJ21" s="25"/>
      <c r="AK21" s="26">
        <v>6946</v>
      </c>
      <c r="AL21" s="27"/>
      <c r="AM21" s="27"/>
      <c r="AN21" s="27"/>
      <c r="AO21" s="27"/>
      <c r="AP21" s="28"/>
      <c r="AQ21" s="19">
        <f t="shared" si="2"/>
        <v>83352</v>
      </c>
      <c r="AR21" s="19"/>
      <c r="AS21" s="19"/>
      <c r="AT21" s="19"/>
      <c r="AU21" s="19"/>
      <c r="AV21" s="19"/>
      <c r="AW21" s="19"/>
      <c r="AX21" s="19"/>
      <c r="AY21" s="12"/>
      <c r="AZ21" s="13"/>
      <c r="BA21" s="13"/>
      <c r="BB21" s="13"/>
      <c r="BC21" s="13"/>
      <c r="BD21" s="13"/>
      <c r="BE21" s="13"/>
      <c r="BF21" s="14"/>
      <c r="BG21" s="15"/>
      <c r="BH21" s="15"/>
      <c r="BI21" s="15"/>
      <c r="BJ21" s="15"/>
      <c r="BK21" s="15"/>
      <c r="BL21" s="15"/>
      <c r="BM21" s="15"/>
      <c r="BN21" s="15"/>
      <c r="BO21" s="16">
        <f t="shared" si="0"/>
        <v>11418.082191780823</v>
      </c>
      <c r="BP21" s="17"/>
      <c r="BQ21" s="17"/>
      <c r="BR21" s="17"/>
      <c r="BS21" s="17"/>
      <c r="BT21" s="17"/>
      <c r="BU21" s="17"/>
      <c r="BV21" s="18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9">
        <f>SUM(AQ21:CU21)</f>
        <v>94770.082191780821</v>
      </c>
      <c r="CW21" s="19"/>
      <c r="CX21" s="19"/>
      <c r="CY21" s="19"/>
      <c r="CZ21" s="19"/>
      <c r="DA21" s="19"/>
      <c r="DB21" s="19"/>
      <c r="DC21" s="19"/>
      <c r="DD21" s="19"/>
      <c r="DE21" s="20"/>
    </row>
    <row r="22" spans="1:125" s="8" customFormat="1" ht="23.25" customHeight="1" x14ac:dyDescent="0.2">
      <c r="A22" s="21" t="s">
        <v>36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80" t="s">
        <v>23</v>
      </c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24">
        <v>113</v>
      </c>
      <c r="AE22" s="24"/>
      <c r="AF22" s="24"/>
      <c r="AG22" s="25">
        <v>1</v>
      </c>
      <c r="AH22" s="25"/>
      <c r="AI22" s="25"/>
      <c r="AJ22" s="25"/>
      <c r="AK22" s="26">
        <v>10419</v>
      </c>
      <c r="AL22" s="27"/>
      <c r="AM22" s="27"/>
      <c r="AN22" s="27"/>
      <c r="AO22" s="27"/>
      <c r="AP22" s="28"/>
      <c r="AQ22" s="19">
        <f t="shared" si="2"/>
        <v>125028</v>
      </c>
      <c r="AR22" s="19"/>
      <c r="AS22" s="19"/>
      <c r="AT22" s="19"/>
      <c r="AU22" s="19"/>
      <c r="AV22" s="19"/>
      <c r="AW22" s="19"/>
      <c r="AX22" s="19"/>
      <c r="AY22" s="12"/>
      <c r="AZ22" s="13"/>
      <c r="BA22" s="13"/>
      <c r="BB22" s="13"/>
      <c r="BC22" s="13"/>
      <c r="BD22" s="13"/>
      <c r="BE22" s="13"/>
      <c r="BF22" s="14"/>
      <c r="BG22" s="15"/>
      <c r="BH22" s="15"/>
      <c r="BI22" s="15"/>
      <c r="BJ22" s="15"/>
      <c r="BK22" s="15"/>
      <c r="BL22" s="15"/>
      <c r="BM22" s="15"/>
      <c r="BN22" s="15"/>
      <c r="BO22" s="16">
        <f t="shared" si="0"/>
        <v>17127.123287671235</v>
      </c>
      <c r="BP22" s="17"/>
      <c r="BQ22" s="17"/>
      <c r="BR22" s="17"/>
      <c r="BS22" s="17"/>
      <c r="BT22" s="17"/>
      <c r="BU22" s="17"/>
      <c r="BV22" s="18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9">
        <f t="shared" si="1"/>
        <v>142155.12328767125</v>
      </c>
      <c r="CW22" s="19"/>
      <c r="CX22" s="19"/>
      <c r="CY22" s="19"/>
      <c r="CZ22" s="19"/>
      <c r="DA22" s="19"/>
      <c r="DB22" s="19"/>
      <c r="DC22" s="19"/>
      <c r="DD22" s="19"/>
      <c r="DE22" s="20"/>
    </row>
    <row r="23" spans="1:125" s="8" customFormat="1" ht="23.25" customHeight="1" x14ac:dyDescent="0.2">
      <c r="A23" s="21" t="s">
        <v>37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 t="s">
        <v>21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>
        <v>113</v>
      </c>
      <c r="AE23" s="24"/>
      <c r="AF23" s="24"/>
      <c r="AG23" s="25">
        <v>1</v>
      </c>
      <c r="AH23" s="25"/>
      <c r="AI23" s="25"/>
      <c r="AJ23" s="25"/>
      <c r="AK23" s="26">
        <v>23100</v>
      </c>
      <c r="AL23" s="27"/>
      <c r="AM23" s="27"/>
      <c r="AN23" s="27"/>
      <c r="AO23" s="27"/>
      <c r="AP23" s="28"/>
      <c r="AQ23" s="19">
        <f t="shared" si="2"/>
        <v>277200</v>
      </c>
      <c r="AR23" s="19"/>
      <c r="AS23" s="19"/>
      <c r="AT23" s="19"/>
      <c r="AU23" s="19"/>
      <c r="AV23" s="19"/>
      <c r="AW23" s="19"/>
      <c r="AX23" s="19"/>
      <c r="AY23" s="12"/>
      <c r="AZ23" s="13"/>
      <c r="BA23" s="13"/>
      <c r="BB23" s="13"/>
      <c r="BC23" s="13"/>
      <c r="BD23" s="13"/>
      <c r="BE23" s="13"/>
      <c r="BF23" s="14"/>
      <c r="BG23" s="15"/>
      <c r="BH23" s="15"/>
      <c r="BI23" s="15"/>
      <c r="BJ23" s="15"/>
      <c r="BK23" s="15"/>
      <c r="BL23" s="15"/>
      <c r="BM23" s="15"/>
      <c r="BN23" s="15"/>
      <c r="BO23" s="16">
        <f t="shared" si="0"/>
        <v>37972.602739726026</v>
      </c>
      <c r="BP23" s="17"/>
      <c r="BQ23" s="17"/>
      <c r="BR23" s="17"/>
      <c r="BS23" s="17"/>
      <c r="BT23" s="17"/>
      <c r="BU23" s="17"/>
      <c r="BV23" s="18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9">
        <f t="shared" si="1"/>
        <v>315172.60273972602</v>
      </c>
      <c r="CW23" s="19"/>
      <c r="CX23" s="19"/>
      <c r="CY23" s="19"/>
      <c r="CZ23" s="19"/>
      <c r="DA23" s="19"/>
      <c r="DB23" s="19"/>
      <c r="DC23" s="19"/>
      <c r="DD23" s="19"/>
      <c r="DE23" s="20"/>
    </row>
    <row r="24" spans="1:125" s="8" customFormat="1" ht="23.25" customHeight="1" x14ac:dyDescent="0.2">
      <c r="A24" s="21" t="s">
        <v>38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 t="s">
        <v>21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4">
        <v>113</v>
      </c>
      <c r="AE24" s="24"/>
      <c r="AF24" s="24"/>
      <c r="AG24" s="25">
        <v>1</v>
      </c>
      <c r="AH24" s="25"/>
      <c r="AI24" s="25"/>
      <c r="AJ24" s="25"/>
      <c r="AK24" s="26">
        <v>10500</v>
      </c>
      <c r="AL24" s="27"/>
      <c r="AM24" s="27"/>
      <c r="AN24" s="27"/>
      <c r="AO24" s="27"/>
      <c r="AP24" s="28"/>
      <c r="AQ24" s="19">
        <f t="shared" si="2"/>
        <v>126000</v>
      </c>
      <c r="AR24" s="19"/>
      <c r="AS24" s="19"/>
      <c r="AT24" s="19"/>
      <c r="AU24" s="19"/>
      <c r="AV24" s="19"/>
      <c r="AW24" s="19"/>
      <c r="AX24" s="19"/>
      <c r="AY24" s="12"/>
      <c r="AZ24" s="13"/>
      <c r="BA24" s="13"/>
      <c r="BB24" s="13"/>
      <c r="BC24" s="13"/>
      <c r="BD24" s="13"/>
      <c r="BE24" s="13"/>
      <c r="BF24" s="14"/>
      <c r="BG24" s="15"/>
      <c r="BH24" s="15"/>
      <c r="BI24" s="15"/>
      <c r="BJ24" s="15"/>
      <c r="BK24" s="15"/>
      <c r="BL24" s="15"/>
      <c r="BM24" s="15"/>
      <c r="BN24" s="15"/>
      <c r="BO24" s="16">
        <f t="shared" si="0"/>
        <v>17260.273972602739</v>
      </c>
      <c r="BP24" s="17"/>
      <c r="BQ24" s="17"/>
      <c r="BR24" s="17"/>
      <c r="BS24" s="17"/>
      <c r="BT24" s="17"/>
      <c r="BU24" s="17"/>
      <c r="BV24" s="18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9">
        <f>SUM(AQ24:CU24)</f>
        <v>143260.27397260274</v>
      </c>
      <c r="CW24" s="19"/>
      <c r="CX24" s="19"/>
      <c r="CY24" s="19"/>
      <c r="CZ24" s="19"/>
      <c r="DA24" s="19"/>
      <c r="DB24" s="19"/>
      <c r="DC24" s="19"/>
      <c r="DD24" s="19"/>
      <c r="DE24" s="20"/>
    </row>
    <row r="25" spans="1:125" s="8" customFormat="1" ht="23.25" customHeight="1" x14ac:dyDescent="0.2">
      <c r="A25" s="21" t="s">
        <v>38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 t="s">
        <v>21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4">
        <v>113</v>
      </c>
      <c r="AE25" s="24"/>
      <c r="AF25" s="24"/>
      <c r="AG25" s="25">
        <v>1</v>
      </c>
      <c r="AH25" s="25"/>
      <c r="AI25" s="25"/>
      <c r="AJ25" s="25"/>
      <c r="AK25" s="26">
        <v>10500</v>
      </c>
      <c r="AL25" s="27"/>
      <c r="AM25" s="27"/>
      <c r="AN25" s="27"/>
      <c r="AO25" s="27"/>
      <c r="AP25" s="28"/>
      <c r="AQ25" s="19">
        <f t="shared" si="2"/>
        <v>126000</v>
      </c>
      <c r="AR25" s="19"/>
      <c r="AS25" s="19"/>
      <c r="AT25" s="19"/>
      <c r="AU25" s="19"/>
      <c r="AV25" s="19"/>
      <c r="AW25" s="19"/>
      <c r="AX25" s="19"/>
      <c r="AY25" s="12"/>
      <c r="AZ25" s="13"/>
      <c r="BA25" s="13"/>
      <c r="BB25" s="13"/>
      <c r="BC25" s="13"/>
      <c r="BD25" s="13"/>
      <c r="BE25" s="13"/>
      <c r="BF25" s="14"/>
      <c r="BG25" s="15"/>
      <c r="BH25" s="15"/>
      <c r="BI25" s="15"/>
      <c r="BJ25" s="15"/>
      <c r="BK25" s="15"/>
      <c r="BL25" s="15"/>
      <c r="BM25" s="15"/>
      <c r="BN25" s="15"/>
      <c r="BO25" s="16">
        <f t="shared" si="0"/>
        <v>17260.273972602739</v>
      </c>
      <c r="BP25" s="17"/>
      <c r="BQ25" s="17"/>
      <c r="BR25" s="17"/>
      <c r="BS25" s="17"/>
      <c r="BT25" s="17"/>
      <c r="BU25" s="17"/>
      <c r="BV25" s="18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9">
        <f t="shared" si="1"/>
        <v>143260.27397260274</v>
      </c>
      <c r="CW25" s="19"/>
      <c r="CX25" s="19"/>
      <c r="CY25" s="19"/>
      <c r="CZ25" s="19"/>
      <c r="DA25" s="19"/>
      <c r="DB25" s="19"/>
      <c r="DC25" s="19"/>
      <c r="DD25" s="19"/>
      <c r="DE25" s="20"/>
    </row>
    <row r="26" spans="1:125" s="8" customFormat="1" ht="23.25" customHeight="1" x14ac:dyDescent="0.2">
      <c r="A26" s="21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 t="s">
        <v>21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4">
        <v>113</v>
      </c>
      <c r="AE26" s="24"/>
      <c r="AF26" s="24"/>
      <c r="AG26" s="25">
        <v>2</v>
      </c>
      <c r="AH26" s="25"/>
      <c r="AI26" s="25"/>
      <c r="AJ26" s="25"/>
      <c r="AK26" s="26">
        <v>10500</v>
      </c>
      <c r="AL26" s="27"/>
      <c r="AM26" s="27"/>
      <c r="AN26" s="27"/>
      <c r="AO26" s="27"/>
      <c r="AP26" s="28"/>
      <c r="AQ26" s="19">
        <f t="shared" ref="AQ26" si="5">AG26*AK26*12</f>
        <v>252000</v>
      </c>
      <c r="AR26" s="19"/>
      <c r="AS26" s="19"/>
      <c r="AT26" s="19"/>
      <c r="AU26" s="19"/>
      <c r="AV26" s="19"/>
      <c r="AW26" s="19"/>
      <c r="AX26" s="19"/>
      <c r="AY26" s="12"/>
      <c r="AZ26" s="13"/>
      <c r="BA26" s="13"/>
      <c r="BB26" s="13"/>
      <c r="BC26" s="13"/>
      <c r="BD26" s="13"/>
      <c r="BE26" s="13"/>
      <c r="BF26" s="14"/>
      <c r="BG26" s="15"/>
      <c r="BH26" s="15"/>
      <c r="BI26" s="15"/>
      <c r="BJ26" s="15"/>
      <c r="BK26" s="15"/>
      <c r="BL26" s="15"/>
      <c r="BM26" s="15"/>
      <c r="BN26" s="15"/>
      <c r="BO26" s="16">
        <f t="shared" ref="BO26" si="6">AQ26/365*50</f>
        <v>34520.547945205479</v>
      </c>
      <c r="BP26" s="17"/>
      <c r="BQ26" s="17"/>
      <c r="BR26" s="17"/>
      <c r="BS26" s="17"/>
      <c r="BT26" s="17"/>
      <c r="BU26" s="17"/>
      <c r="BV26" s="18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9">
        <f t="shared" ref="CV26" si="7">SUM(AQ26:CU26)</f>
        <v>286520.54794520547</v>
      </c>
      <c r="CW26" s="19"/>
      <c r="CX26" s="19"/>
      <c r="CY26" s="19"/>
      <c r="CZ26" s="19"/>
      <c r="DA26" s="19"/>
      <c r="DB26" s="19"/>
      <c r="DC26" s="19"/>
      <c r="DD26" s="19"/>
      <c r="DE26" s="20"/>
    </row>
    <row r="27" spans="1:125" s="8" customFormat="1" ht="23.25" customHeight="1" x14ac:dyDescent="0.2">
      <c r="A27" s="21" t="s">
        <v>136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 t="s">
        <v>23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>
        <v>113</v>
      </c>
      <c r="AE27" s="24"/>
      <c r="AF27" s="24"/>
      <c r="AG27" s="25">
        <v>1</v>
      </c>
      <c r="AH27" s="25"/>
      <c r="AI27" s="25"/>
      <c r="AJ27" s="25"/>
      <c r="AK27" s="26">
        <v>18900</v>
      </c>
      <c r="AL27" s="27"/>
      <c r="AM27" s="27"/>
      <c r="AN27" s="27"/>
      <c r="AO27" s="27"/>
      <c r="AP27" s="28"/>
      <c r="AQ27" s="19">
        <f t="shared" si="2"/>
        <v>226800</v>
      </c>
      <c r="AR27" s="19"/>
      <c r="AS27" s="19"/>
      <c r="AT27" s="19"/>
      <c r="AU27" s="19"/>
      <c r="AV27" s="19"/>
      <c r="AW27" s="19"/>
      <c r="AX27" s="19"/>
      <c r="AY27" s="12"/>
      <c r="AZ27" s="13"/>
      <c r="BA27" s="13"/>
      <c r="BB27" s="13"/>
      <c r="BC27" s="13"/>
      <c r="BD27" s="13"/>
      <c r="BE27" s="13"/>
      <c r="BF27" s="14"/>
      <c r="BG27" s="15"/>
      <c r="BH27" s="15"/>
      <c r="BI27" s="15"/>
      <c r="BJ27" s="15"/>
      <c r="BK27" s="15"/>
      <c r="BL27" s="15"/>
      <c r="BM27" s="15"/>
      <c r="BN27" s="15"/>
      <c r="BO27" s="16">
        <f t="shared" si="0"/>
        <v>31068.493150684928</v>
      </c>
      <c r="BP27" s="17"/>
      <c r="BQ27" s="17"/>
      <c r="BR27" s="17"/>
      <c r="BS27" s="17"/>
      <c r="BT27" s="17"/>
      <c r="BU27" s="17"/>
      <c r="BV27" s="18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9">
        <f t="shared" si="1"/>
        <v>257868.49315068492</v>
      </c>
      <c r="CW27" s="19"/>
      <c r="CX27" s="19"/>
      <c r="CY27" s="19"/>
      <c r="CZ27" s="19"/>
      <c r="DA27" s="19"/>
      <c r="DB27" s="19"/>
      <c r="DC27" s="19"/>
      <c r="DD27" s="19"/>
      <c r="DE27" s="20"/>
    </row>
    <row r="28" spans="1:125" s="8" customFormat="1" ht="23.25" customHeight="1" x14ac:dyDescent="0.2">
      <c r="A28" s="21" t="s">
        <v>40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 t="s">
        <v>41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>
        <v>113</v>
      </c>
      <c r="AE28" s="24"/>
      <c r="AF28" s="24"/>
      <c r="AG28" s="25">
        <v>1</v>
      </c>
      <c r="AH28" s="25"/>
      <c r="AI28" s="25"/>
      <c r="AJ28" s="25"/>
      <c r="AK28" s="26">
        <v>11355.76</v>
      </c>
      <c r="AL28" s="27"/>
      <c r="AM28" s="27"/>
      <c r="AN28" s="27"/>
      <c r="AO28" s="27"/>
      <c r="AP28" s="28"/>
      <c r="AQ28" s="19">
        <f t="shared" si="2"/>
        <v>136269.12</v>
      </c>
      <c r="AR28" s="19"/>
      <c r="AS28" s="19"/>
      <c r="AT28" s="19"/>
      <c r="AU28" s="19"/>
      <c r="AV28" s="19"/>
      <c r="AW28" s="19"/>
      <c r="AX28" s="19"/>
      <c r="AY28" s="12"/>
      <c r="AZ28" s="13"/>
      <c r="BA28" s="13"/>
      <c r="BB28" s="13"/>
      <c r="BC28" s="13"/>
      <c r="BD28" s="13"/>
      <c r="BE28" s="13"/>
      <c r="BF28" s="14"/>
      <c r="BG28" s="15"/>
      <c r="BH28" s="15"/>
      <c r="BI28" s="15"/>
      <c r="BJ28" s="15"/>
      <c r="BK28" s="15"/>
      <c r="BL28" s="15"/>
      <c r="BM28" s="15"/>
      <c r="BN28" s="15"/>
      <c r="BO28" s="16">
        <f t="shared" si="0"/>
        <v>18667.002739726027</v>
      </c>
      <c r="BP28" s="17"/>
      <c r="BQ28" s="17"/>
      <c r="BR28" s="17"/>
      <c r="BS28" s="17"/>
      <c r="BT28" s="17"/>
      <c r="BU28" s="17"/>
      <c r="BV28" s="18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9">
        <f t="shared" si="1"/>
        <v>154936.12273972604</v>
      </c>
      <c r="CW28" s="19"/>
      <c r="CX28" s="19"/>
      <c r="CY28" s="19"/>
      <c r="CZ28" s="19"/>
      <c r="DA28" s="19"/>
      <c r="DB28" s="19"/>
      <c r="DC28" s="19"/>
      <c r="DD28" s="19"/>
      <c r="DE28" s="20"/>
    </row>
    <row r="29" spans="1:125" s="8" customFormat="1" ht="23.25" customHeight="1" x14ac:dyDescent="0.2">
      <c r="A29" s="21" t="s">
        <v>42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 t="s">
        <v>43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4">
        <v>113</v>
      </c>
      <c r="AE29" s="24"/>
      <c r="AF29" s="24"/>
      <c r="AG29" s="25">
        <v>1</v>
      </c>
      <c r="AH29" s="25"/>
      <c r="AI29" s="25"/>
      <c r="AJ29" s="25"/>
      <c r="AK29" s="26">
        <v>15898.06</v>
      </c>
      <c r="AL29" s="27"/>
      <c r="AM29" s="27"/>
      <c r="AN29" s="27"/>
      <c r="AO29" s="27"/>
      <c r="AP29" s="28"/>
      <c r="AQ29" s="19">
        <f t="shared" si="2"/>
        <v>190776.72</v>
      </c>
      <c r="AR29" s="19"/>
      <c r="AS29" s="19"/>
      <c r="AT29" s="19"/>
      <c r="AU29" s="19"/>
      <c r="AV29" s="19"/>
      <c r="AW29" s="19"/>
      <c r="AX29" s="19"/>
      <c r="AY29" s="12"/>
      <c r="AZ29" s="13"/>
      <c r="BA29" s="13"/>
      <c r="BB29" s="13"/>
      <c r="BC29" s="13"/>
      <c r="BD29" s="13"/>
      <c r="BE29" s="13"/>
      <c r="BF29" s="14"/>
      <c r="BG29" s="15"/>
      <c r="BH29" s="15"/>
      <c r="BI29" s="15"/>
      <c r="BJ29" s="15"/>
      <c r="BK29" s="15"/>
      <c r="BL29" s="15"/>
      <c r="BM29" s="15"/>
      <c r="BN29" s="15"/>
      <c r="BO29" s="16">
        <f t="shared" si="0"/>
        <v>26133.797260273976</v>
      </c>
      <c r="BP29" s="17"/>
      <c r="BQ29" s="17"/>
      <c r="BR29" s="17"/>
      <c r="BS29" s="17"/>
      <c r="BT29" s="17"/>
      <c r="BU29" s="17"/>
      <c r="BV29" s="18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9">
        <f t="shared" si="1"/>
        <v>216910.51726027398</v>
      </c>
      <c r="CW29" s="19"/>
      <c r="CX29" s="19"/>
      <c r="CY29" s="19"/>
      <c r="CZ29" s="19"/>
      <c r="DA29" s="19"/>
      <c r="DB29" s="19"/>
      <c r="DC29" s="19"/>
      <c r="DD29" s="19"/>
      <c r="DE29" s="20"/>
      <c r="DU29" s="9"/>
    </row>
    <row r="30" spans="1:125" s="8" customFormat="1" ht="23.25" customHeight="1" x14ac:dyDescent="0.2">
      <c r="A30" s="21" t="s">
        <v>35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 t="s">
        <v>43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4">
        <v>113</v>
      </c>
      <c r="AE30" s="24"/>
      <c r="AF30" s="24"/>
      <c r="AG30" s="25">
        <v>1</v>
      </c>
      <c r="AH30" s="25"/>
      <c r="AI30" s="25"/>
      <c r="AJ30" s="25"/>
      <c r="AK30" s="26">
        <v>4407</v>
      </c>
      <c r="AL30" s="27"/>
      <c r="AM30" s="27"/>
      <c r="AN30" s="27"/>
      <c r="AO30" s="27"/>
      <c r="AP30" s="28"/>
      <c r="AQ30" s="19">
        <f t="shared" si="2"/>
        <v>52884</v>
      </c>
      <c r="AR30" s="19"/>
      <c r="AS30" s="19"/>
      <c r="AT30" s="19"/>
      <c r="AU30" s="19"/>
      <c r="AV30" s="19"/>
      <c r="AW30" s="19"/>
      <c r="AX30" s="19"/>
      <c r="AY30" s="12"/>
      <c r="AZ30" s="13"/>
      <c r="BA30" s="13"/>
      <c r="BB30" s="13"/>
      <c r="BC30" s="13"/>
      <c r="BD30" s="13"/>
      <c r="BE30" s="13"/>
      <c r="BF30" s="14"/>
      <c r="BG30" s="15"/>
      <c r="BH30" s="15"/>
      <c r="BI30" s="15"/>
      <c r="BJ30" s="15"/>
      <c r="BK30" s="15"/>
      <c r="BL30" s="15"/>
      <c r="BM30" s="15"/>
      <c r="BN30" s="15"/>
      <c r="BO30" s="16">
        <f t="shared" si="0"/>
        <v>7244.3835616438346</v>
      </c>
      <c r="BP30" s="17"/>
      <c r="BQ30" s="17"/>
      <c r="BR30" s="17"/>
      <c r="BS30" s="17"/>
      <c r="BT30" s="17"/>
      <c r="BU30" s="17"/>
      <c r="BV30" s="18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9">
        <f t="shared" si="1"/>
        <v>60128.383561643837</v>
      </c>
      <c r="CW30" s="19"/>
      <c r="CX30" s="19"/>
      <c r="CY30" s="19"/>
      <c r="CZ30" s="19"/>
      <c r="DA30" s="19"/>
      <c r="DB30" s="19"/>
      <c r="DC30" s="19"/>
      <c r="DD30" s="19"/>
      <c r="DE30" s="20"/>
    </row>
    <row r="31" spans="1:125" s="8" customFormat="1" ht="23.25" customHeight="1" x14ac:dyDescent="0.2">
      <c r="A31" s="71" t="s">
        <v>35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  <c r="P31" s="23" t="s">
        <v>43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4">
        <v>113</v>
      </c>
      <c r="AE31" s="24"/>
      <c r="AF31" s="24"/>
      <c r="AG31" s="25">
        <v>1</v>
      </c>
      <c r="AH31" s="25"/>
      <c r="AI31" s="25"/>
      <c r="AJ31" s="25"/>
      <c r="AK31" s="26">
        <v>4573</v>
      </c>
      <c r="AL31" s="27"/>
      <c r="AM31" s="27"/>
      <c r="AN31" s="27"/>
      <c r="AO31" s="27"/>
      <c r="AP31" s="28"/>
      <c r="AQ31" s="19">
        <f t="shared" si="2"/>
        <v>54876</v>
      </c>
      <c r="AR31" s="19"/>
      <c r="AS31" s="19"/>
      <c r="AT31" s="19"/>
      <c r="AU31" s="19"/>
      <c r="AV31" s="19"/>
      <c r="AW31" s="19"/>
      <c r="AX31" s="19"/>
      <c r="AY31" s="12"/>
      <c r="AZ31" s="13"/>
      <c r="BA31" s="13"/>
      <c r="BB31" s="13"/>
      <c r="BC31" s="13"/>
      <c r="BD31" s="13"/>
      <c r="BE31" s="13"/>
      <c r="BF31" s="14"/>
      <c r="BG31" s="15"/>
      <c r="BH31" s="15"/>
      <c r="BI31" s="15"/>
      <c r="BJ31" s="15"/>
      <c r="BK31" s="15"/>
      <c r="BL31" s="15"/>
      <c r="BM31" s="15"/>
      <c r="BN31" s="15"/>
      <c r="BO31" s="16">
        <f t="shared" si="0"/>
        <v>7517.2602739726035</v>
      </c>
      <c r="BP31" s="17"/>
      <c r="BQ31" s="17"/>
      <c r="BR31" s="17"/>
      <c r="BS31" s="17"/>
      <c r="BT31" s="17"/>
      <c r="BU31" s="17"/>
      <c r="BV31" s="18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9">
        <f t="shared" si="1"/>
        <v>62393.260273972606</v>
      </c>
      <c r="CW31" s="19"/>
      <c r="CX31" s="19"/>
      <c r="CY31" s="19"/>
      <c r="CZ31" s="19"/>
      <c r="DA31" s="19"/>
      <c r="DB31" s="19"/>
      <c r="DC31" s="19"/>
      <c r="DD31" s="19"/>
      <c r="DE31" s="20"/>
    </row>
    <row r="32" spans="1:125" s="8" customFormat="1" ht="23.25" customHeight="1" x14ac:dyDescent="0.2">
      <c r="A32" s="71" t="s">
        <v>44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23" t="s">
        <v>43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4">
        <v>113</v>
      </c>
      <c r="AE32" s="24"/>
      <c r="AF32" s="24"/>
      <c r="AG32" s="25">
        <v>1</v>
      </c>
      <c r="AH32" s="25"/>
      <c r="AI32" s="25"/>
      <c r="AJ32" s="25"/>
      <c r="AK32" s="26">
        <v>6300</v>
      </c>
      <c r="AL32" s="27"/>
      <c r="AM32" s="27"/>
      <c r="AN32" s="27"/>
      <c r="AO32" s="27"/>
      <c r="AP32" s="28"/>
      <c r="AQ32" s="19">
        <f t="shared" si="2"/>
        <v>75600</v>
      </c>
      <c r="AR32" s="19"/>
      <c r="AS32" s="19"/>
      <c r="AT32" s="19"/>
      <c r="AU32" s="19"/>
      <c r="AV32" s="19"/>
      <c r="AW32" s="19"/>
      <c r="AX32" s="19"/>
      <c r="AY32" s="12"/>
      <c r="AZ32" s="13"/>
      <c r="BA32" s="13"/>
      <c r="BB32" s="13"/>
      <c r="BC32" s="13"/>
      <c r="BD32" s="13"/>
      <c r="BE32" s="13"/>
      <c r="BF32" s="14"/>
      <c r="BG32" s="15"/>
      <c r="BH32" s="15"/>
      <c r="BI32" s="15"/>
      <c r="BJ32" s="15"/>
      <c r="BK32" s="15"/>
      <c r="BL32" s="15"/>
      <c r="BM32" s="15"/>
      <c r="BN32" s="15"/>
      <c r="BO32" s="16">
        <f t="shared" si="0"/>
        <v>10356.164383561643</v>
      </c>
      <c r="BP32" s="17"/>
      <c r="BQ32" s="17"/>
      <c r="BR32" s="17"/>
      <c r="BS32" s="17"/>
      <c r="BT32" s="17"/>
      <c r="BU32" s="17"/>
      <c r="BV32" s="18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9">
        <f t="shared" si="1"/>
        <v>85956.164383561641</v>
      </c>
      <c r="CW32" s="19"/>
      <c r="CX32" s="19"/>
      <c r="CY32" s="19"/>
      <c r="CZ32" s="19"/>
      <c r="DA32" s="19"/>
      <c r="DB32" s="19"/>
      <c r="DC32" s="19"/>
      <c r="DD32" s="19"/>
      <c r="DE32" s="20"/>
    </row>
    <row r="33" spans="1:123" s="8" customFormat="1" ht="23.25" customHeight="1" x14ac:dyDescent="0.2">
      <c r="A33" s="71" t="s">
        <v>45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  <c r="P33" s="23" t="s">
        <v>46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4">
        <v>113</v>
      </c>
      <c r="AE33" s="24"/>
      <c r="AF33" s="24"/>
      <c r="AG33" s="25">
        <v>1</v>
      </c>
      <c r="AH33" s="25"/>
      <c r="AI33" s="25"/>
      <c r="AJ33" s="25"/>
      <c r="AK33" s="26">
        <v>8608</v>
      </c>
      <c r="AL33" s="27"/>
      <c r="AM33" s="27"/>
      <c r="AN33" s="27"/>
      <c r="AO33" s="27"/>
      <c r="AP33" s="28"/>
      <c r="AQ33" s="19">
        <f t="shared" si="2"/>
        <v>103296</v>
      </c>
      <c r="AR33" s="19"/>
      <c r="AS33" s="19"/>
      <c r="AT33" s="19"/>
      <c r="AU33" s="19"/>
      <c r="AV33" s="19"/>
      <c r="AW33" s="19"/>
      <c r="AX33" s="19"/>
      <c r="AY33" s="12"/>
      <c r="AZ33" s="13"/>
      <c r="BA33" s="13"/>
      <c r="BB33" s="13"/>
      <c r="BC33" s="13"/>
      <c r="BD33" s="13"/>
      <c r="BE33" s="13"/>
      <c r="BF33" s="14"/>
      <c r="BG33" s="15"/>
      <c r="BH33" s="15"/>
      <c r="BI33" s="15"/>
      <c r="BJ33" s="15"/>
      <c r="BK33" s="15"/>
      <c r="BL33" s="15"/>
      <c r="BM33" s="15"/>
      <c r="BN33" s="15"/>
      <c r="BO33" s="16">
        <f t="shared" si="0"/>
        <v>14150.136986301372</v>
      </c>
      <c r="BP33" s="17"/>
      <c r="BQ33" s="17"/>
      <c r="BR33" s="17"/>
      <c r="BS33" s="17"/>
      <c r="BT33" s="17"/>
      <c r="BU33" s="17"/>
      <c r="BV33" s="18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9">
        <f t="shared" si="1"/>
        <v>117446.13698630137</v>
      </c>
      <c r="CW33" s="19"/>
      <c r="CX33" s="19"/>
      <c r="CY33" s="19"/>
      <c r="CZ33" s="19"/>
      <c r="DA33" s="19"/>
      <c r="DB33" s="19"/>
      <c r="DC33" s="19"/>
      <c r="DD33" s="19"/>
      <c r="DE33" s="20"/>
    </row>
    <row r="34" spans="1:123" s="8" customFormat="1" ht="23.25" customHeight="1" x14ac:dyDescent="0.2">
      <c r="A34" s="71" t="s">
        <v>47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/>
      <c r="P34" s="23" t="s">
        <v>48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4">
        <v>113</v>
      </c>
      <c r="AE34" s="24"/>
      <c r="AF34" s="24"/>
      <c r="AG34" s="25">
        <v>1</v>
      </c>
      <c r="AH34" s="25"/>
      <c r="AI34" s="25"/>
      <c r="AJ34" s="25"/>
      <c r="AK34" s="26">
        <v>15270</v>
      </c>
      <c r="AL34" s="27"/>
      <c r="AM34" s="27"/>
      <c r="AN34" s="27"/>
      <c r="AO34" s="27"/>
      <c r="AP34" s="28"/>
      <c r="AQ34" s="19">
        <f t="shared" si="2"/>
        <v>183240</v>
      </c>
      <c r="AR34" s="19"/>
      <c r="AS34" s="19"/>
      <c r="AT34" s="19"/>
      <c r="AU34" s="19"/>
      <c r="AV34" s="19"/>
      <c r="AW34" s="19"/>
      <c r="AX34" s="19"/>
      <c r="AY34" s="12"/>
      <c r="AZ34" s="13"/>
      <c r="BA34" s="13"/>
      <c r="BB34" s="13"/>
      <c r="BC34" s="13"/>
      <c r="BD34" s="13"/>
      <c r="BE34" s="13"/>
      <c r="BF34" s="14"/>
      <c r="BG34" s="15"/>
      <c r="BH34" s="15"/>
      <c r="BI34" s="15"/>
      <c r="BJ34" s="15"/>
      <c r="BK34" s="15"/>
      <c r="BL34" s="15"/>
      <c r="BM34" s="15"/>
      <c r="BN34" s="15"/>
      <c r="BO34" s="16">
        <f t="shared" si="0"/>
        <v>25101.369863013697</v>
      </c>
      <c r="BP34" s="17"/>
      <c r="BQ34" s="17"/>
      <c r="BR34" s="17"/>
      <c r="BS34" s="17"/>
      <c r="BT34" s="17"/>
      <c r="BU34" s="17"/>
      <c r="BV34" s="18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9">
        <f t="shared" si="1"/>
        <v>208341.36986301371</v>
      </c>
      <c r="CW34" s="19"/>
      <c r="CX34" s="19"/>
      <c r="CY34" s="19"/>
      <c r="CZ34" s="19"/>
      <c r="DA34" s="19"/>
      <c r="DB34" s="19"/>
      <c r="DC34" s="19"/>
      <c r="DD34" s="19"/>
      <c r="DE34" s="20"/>
    </row>
    <row r="35" spans="1:123" s="8" customFormat="1" ht="23.25" customHeight="1" x14ac:dyDescent="0.2">
      <c r="A35" s="71" t="s">
        <v>49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23" t="s">
        <v>48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4">
        <v>113</v>
      </c>
      <c r="AE35" s="24"/>
      <c r="AF35" s="24"/>
      <c r="AG35" s="25">
        <v>1</v>
      </c>
      <c r="AH35" s="25"/>
      <c r="AI35" s="25"/>
      <c r="AJ35" s="25"/>
      <c r="AK35" s="26">
        <v>13868</v>
      </c>
      <c r="AL35" s="27"/>
      <c r="AM35" s="27"/>
      <c r="AN35" s="27"/>
      <c r="AO35" s="27"/>
      <c r="AP35" s="28"/>
      <c r="AQ35" s="19">
        <f>AG35*AK35*12</f>
        <v>166416</v>
      </c>
      <c r="AR35" s="19"/>
      <c r="AS35" s="19"/>
      <c r="AT35" s="19"/>
      <c r="AU35" s="19"/>
      <c r="AV35" s="19"/>
      <c r="AW35" s="19"/>
      <c r="AX35" s="19"/>
      <c r="AY35" s="12"/>
      <c r="AZ35" s="13"/>
      <c r="BA35" s="13"/>
      <c r="BB35" s="13"/>
      <c r="BC35" s="13"/>
      <c r="BD35" s="13"/>
      <c r="BE35" s="13"/>
      <c r="BF35" s="14"/>
      <c r="BG35" s="15"/>
      <c r="BH35" s="15"/>
      <c r="BI35" s="15"/>
      <c r="BJ35" s="15"/>
      <c r="BK35" s="15"/>
      <c r="BL35" s="15"/>
      <c r="BM35" s="15"/>
      <c r="BN35" s="15"/>
      <c r="BO35" s="16">
        <f t="shared" si="0"/>
        <v>22796.712328767124</v>
      </c>
      <c r="BP35" s="17"/>
      <c r="BQ35" s="17"/>
      <c r="BR35" s="17"/>
      <c r="BS35" s="17"/>
      <c r="BT35" s="17"/>
      <c r="BU35" s="17"/>
      <c r="BV35" s="18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9">
        <f t="shared" si="1"/>
        <v>189212.71232876711</v>
      </c>
      <c r="CW35" s="19"/>
      <c r="CX35" s="19"/>
      <c r="CY35" s="19"/>
      <c r="CZ35" s="19"/>
      <c r="DA35" s="19"/>
      <c r="DB35" s="19"/>
      <c r="DC35" s="19"/>
      <c r="DD35" s="19"/>
      <c r="DE35" s="20"/>
      <c r="DS35" s="9"/>
    </row>
    <row r="36" spans="1:123" s="8" customFormat="1" ht="23.25" customHeight="1" x14ac:dyDescent="0.2">
      <c r="A36" s="71" t="s">
        <v>49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3"/>
      <c r="P36" s="23" t="s">
        <v>48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4">
        <v>113</v>
      </c>
      <c r="AE36" s="24"/>
      <c r="AF36" s="24"/>
      <c r="AG36" s="25">
        <v>1</v>
      </c>
      <c r="AH36" s="25"/>
      <c r="AI36" s="25"/>
      <c r="AJ36" s="25"/>
      <c r="AK36" s="26">
        <v>5000</v>
      </c>
      <c r="AL36" s="27"/>
      <c r="AM36" s="27"/>
      <c r="AN36" s="27"/>
      <c r="AO36" s="27"/>
      <c r="AP36" s="28"/>
      <c r="AQ36" s="19">
        <f t="shared" si="2"/>
        <v>60000</v>
      </c>
      <c r="AR36" s="19"/>
      <c r="AS36" s="19"/>
      <c r="AT36" s="19"/>
      <c r="AU36" s="19"/>
      <c r="AV36" s="19"/>
      <c r="AW36" s="19"/>
      <c r="AX36" s="19"/>
      <c r="AY36" s="12"/>
      <c r="AZ36" s="13"/>
      <c r="BA36" s="13"/>
      <c r="BB36" s="13"/>
      <c r="BC36" s="13"/>
      <c r="BD36" s="13"/>
      <c r="BE36" s="13"/>
      <c r="BF36" s="14"/>
      <c r="BG36" s="15"/>
      <c r="BH36" s="15"/>
      <c r="BI36" s="15"/>
      <c r="BJ36" s="15"/>
      <c r="BK36" s="15"/>
      <c r="BL36" s="15"/>
      <c r="BM36" s="15"/>
      <c r="BN36" s="15"/>
      <c r="BO36" s="16">
        <f t="shared" si="0"/>
        <v>8219.17808219178</v>
      </c>
      <c r="BP36" s="17"/>
      <c r="BQ36" s="17"/>
      <c r="BR36" s="17"/>
      <c r="BS36" s="17"/>
      <c r="BT36" s="17"/>
      <c r="BU36" s="17"/>
      <c r="BV36" s="18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9">
        <f t="shared" si="1"/>
        <v>68219.178082191778</v>
      </c>
      <c r="CW36" s="19"/>
      <c r="CX36" s="19"/>
      <c r="CY36" s="19"/>
      <c r="CZ36" s="19"/>
      <c r="DA36" s="19"/>
      <c r="DB36" s="19"/>
      <c r="DC36" s="19"/>
      <c r="DD36" s="19"/>
      <c r="DE36" s="20"/>
    </row>
    <row r="37" spans="1:123" s="8" customFormat="1" ht="23.25" customHeight="1" x14ac:dyDescent="0.2">
      <c r="A37" s="71" t="s">
        <v>47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  <c r="P37" s="77" t="s">
        <v>50</v>
      </c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9"/>
      <c r="AD37" s="24">
        <v>113</v>
      </c>
      <c r="AE37" s="24"/>
      <c r="AF37" s="24"/>
      <c r="AG37" s="25">
        <v>1</v>
      </c>
      <c r="AH37" s="25"/>
      <c r="AI37" s="25"/>
      <c r="AJ37" s="25"/>
      <c r="AK37" s="26">
        <v>15331</v>
      </c>
      <c r="AL37" s="27"/>
      <c r="AM37" s="27"/>
      <c r="AN37" s="27"/>
      <c r="AO37" s="27"/>
      <c r="AP37" s="28"/>
      <c r="AQ37" s="19">
        <f t="shared" si="2"/>
        <v>183972</v>
      </c>
      <c r="AR37" s="19"/>
      <c r="AS37" s="19"/>
      <c r="AT37" s="19"/>
      <c r="AU37" s="19"/>
      <c r="AV37" s="19"/>
      <c r="AW37" s="19"/>
      <c r="AX37" s="19"/>
      <c r="AY37" s="12"/>
      <c r="AZ37" s="13"/>
      <c r="BA37" s="13"/>
      <c r="BB37" s="13"/>
      <c r="BC37" s="13"/>
      <c r="BD37" s="13"/>
      <c r="BE37" s="13"/>
      <c r="BF37" s="14"/>
      <c r="BG37" s="15"/>
      <c r="BH37" s="15"/>
      <c r="BI37" s="15"/>
      <c r="BJ37" s="15"/>
      <c r="BK37" s="15"/>
      <c r="BL37" s="15"/>
      <c r="BM37" s="15"/>
      <c r="BN37" s="15"/>
      <c r="BO37" s="16">
        <f t="shared" si="0"/>
        <v>25201.643835616436</v>
      </c>
      <c r="BP37" s="17"/>
      <c r="BQ37" s="17"/>
      <c r="BR37" s="17"/>
      <c r="BS37" s="17"/>
      <c r="BT37" s="17"/>
      <c r="BU37" s="17"/>
      <c r="BV37" s="18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9">
        <f t="shared" si="1"/>
        <v>209173.64383561644</v>
      </c>
      <c r="CW37" s="19"/>
      <c r="CX37" s="19"/>
      <c r="CY37" s="19"/>
      <c r="CZ37" s="19"/>
      <c r="DA37" s="19"/>
      <c r="DB37" s="19"/>
      <c r="DC37" s="19"/>
      <c r="DD37" s="19"/>
      <c r="DE37" s="20"/>
    </row>
    <row r="38" spans="1:123" s="8" customFormat="1" ht="23.25" customHeight="1" x14ac:dyDescent="0.2">
      <c r="A38" s="71" t="s">
        <v>47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77" t="s">
        <v>51</v>
      </c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9"/>
      <c r="AD38" s="24">
        <v>113</v>
      </c>
      <c r="AE38" s="24"/>
      <c r="AF38" s="24"/>
      <c r="AG38" s="25">
        <v>1</v>
      </c>
      <c r="AH38" s="25"/>
      <c r="AI38" s="25"/>
      <c r="AJ38" s="25"/>
      <c r="AK38" s="26">
        <v>8400</v>
      </c>
      <c r="AL38" s="27"/>
      <c r="AM38" s="27"/>
      <c r="AN38" s="27"/>
      <c r="AO38" s="27"/>
      <c r="AP38" s="28"/>
      <c r="AQ38" s="19">
        <f t="shared" si="2"/>
        <v>100800</v>
      </c>
      <c r="AR38" s="19"/>
      <c r="AS38" s="19"/>
      <c r="AT38" s="19"/>
      <c r="AU38" s="19"/>
      <c r="AV38" s="19"/>
      <c r="AW38" s="19"/>
      <c r="AX38" s="19"/>
      <c r="AY38" s="12"/>
      <c r="AZ38" s="13"/>
      <c r="BA38" s="13"/>
      <c r="BB38" s="13"/>
      <c r="BC38" s="13"/>
      <c r="BD38" s="13"/>
      <c r="BE38" s="13"/>
      <c r="BF38" s="14"/>
      <c r="BG38" s="15"/>
      <c r="BH38" s="15"/>
      <c r="BI38" s="15"/>
      <c r="BJ38" s="15"/>
      <c r="BK38" s="15"/>
      <c r="BL38" s="15"/>
      <c r="BM38" s="15"/>
      <c r="BN38" s="15"/>
      <c r="BO38" s="16">
        <f t="shared" si="0"/>
        <v>13808.219178082192</v>
      </c>
      <c r="BP38" s="17"/>
      <c r="BQ38" s="17"/>
      <c r="BR38" s="17"/>
      <c r="BS38" s="17"/>
      <c r="BT38" s="17"/>
      <c r="BU38" s="17"/>
      <c r="BV38" s="18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9">
        <f t="shared" si="1"/>
        <v>114608.21917808219</v>
      </c>
      <c r="CW38" s="19"/>
      <c r="CX38" s="19"/>
      <c r="CY38" s="19"/>
      <c r="CZ38" s="19"/>
      <c r="DA38" s="19"/>
      <c r="DB38" s="19"/>
      <c r="DC38" s="19"/>
      <c r="DD38" s="19"/>
      <c r="DE38" s="20"/>
    </row>
    <row r="39" spans="1:123" s="8" customFormat="1" ht="23.25" customHeight="1" x14ac:dyDescent="0.2">
      <c r="A39" s="71" t="s">
        <v>52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7" t="s">
        <v>51</v>
      </c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9"/>
      <c r="AD39" s="24">
        <v>113</v>
      </c>
      <c r="AE39" s="24"/>
      <c r="AF39" s="24"/>
      <c r="AG39" s="25">
        <v>1</v>
      </c>
      <c r="AH39" s="25"/>
      <c r="AI39" s="25"/>
      <c r="AJ39" s="25"/>
      <c r="AK39" s="26">
        <v>8395</v>
      </c>
      <c r="AL39" s="27"/>
      <c r="AM39" s="27"/>
      <c r="AN39" s="27"/>
      <c r="AO39" s="27"/>
      <c r="AP39" s="28"/>
      <c r="AQ39" s="19">
        <f t="shared" si="2"/>
        <v>100740</v>
      </c>
      <c r="AR39" s="19"/>
      <c r="AS39" s="19"/>
      <c r="AT39" s="19"/>
      <c r="AU39" s="19"/>
      <c r="AV39" s="19"/>
      <c r="AW39" s="19"/>
      <c r="AX39" s="19"/>
      <c r="AY39" s="12"/>
      <c r="AZ39" s="13"/>
      <c r="BA39" s="13"/>
      <c r="BB39" s="13"/>
      <c r="BC39" s="13"/>
      <c r="BD39" s="13"/>
      <c r="BE39" s="13"/>
      <c r="BF39" s="14"/>
      <c r="BG39" s="15"/>
      <c r="BH39" s="15"/>
      <c r="BI39" s="15"/>
      <c r="BJ39" s="15"/>
      <c r="BK39" s="15"/>
      <c r="BL39" s="15"/>
      <c r="BM39" s="15"/>
      <c r="BN39" s="15"/>
      <c r="BO39" s="16">
        <f t="shared" si="0"/>
        <v>13800</v>
      </c>
      <c r="BP39" s="17"/>
      <c r="BQ39" s="17"/>
      <c r="BR39" s="17"/>
      <c r="BS39" s="17"/>
      <c r="BT39" s="17"/>
      <c r="BU39" s="17"/>
      <c r="BV39" s="18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9">
        <f>SUM(AQ39:CU39)</f>
        <v>114540</v>
      </c>
      <c r="CW39" s="19"/>
      <c r="CX39" s="19"/>
      <c r="CY39" s="19"/>
      <c r="CZ39" s="19"/>
      <c r="DA39" s="19"/>
      <c r="DB39" s="19"/>
      <c r="DC39" s="19"/>
      <c r="DD39" s="19"/>
      <c r="DE39" s="20"/>
      <c r="DS39" s="9"/>
    </row>
    <row r="40" spans="1:123" s="8" customFormat="1" ht="23.25" customHeight="1" x14ac:dyDescent="0.2">
      <c r="A40" s="71" t="s">
        <v>53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77" t="s">
        <v>51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  <c r="AD40" s="24">
        <v>113</v>
      </c>
      <c r="AE40" s="24"/>
      <c r="AF40" s="24"/>
      <c r="AG40" s="25">
        <v>1</v>
      </c>
      <c r="AH40" s="25"/>
      <c r="AI40" s="25"/>
      <c r="AJ40" s="25"/>
      <c r="AK40" s="26">
        <v>9062</v>
      </c>
      <c r="AL40" s="27"/>
      <c r="AM40" s="27"/>
      <c r="AN40" s="27"/>
      <c r="AO40" s="27"/>
      <c r="AP40" s="28"/>
      <c r="AQ40" s="19">
        <f t="shared" si="2"/>
        <v>108744</v>
      </c>
      <c r="AR40" s="19"/>
      <c r="AS40" s="19"/>
      <c r="AT40" s="19"/>
      <c r="AU40" s="19"/>
      <c r="AV40" s="19"/>
      <c r="AW40" s="19"/>
      <c r="AX40" s="19"/>
      <c r="AY40" s="12"/>
      <c r="AZ40" s="13"/>
      <c r="BA40" s="13"/>
      <c r="BB40" s="13"/>
      <c r="BC40" s="13"/>
      <c r="BD40" s="13"/>
      <c r="BE40" s="13"/>
      <c r="BF40" s="14"/>
      <c r="BG40" s="15"/>
      <c r="BH40" s="15"/>
      <c r="BI40" s="15"/>
      <c r="BJ40" s="15"/>
      <c r="BK40" s="15"/>
      <c r="BL40" s="15"/>
      <c r="BM40" s="15"/>
      <c r="BN40" s="15"/>
      <c r="BO40" s="16">
        <f t="shared" si="0"/>
        <v>14896.438356164384</v>
      </c>
      <c r="BP40" s="17"/>
      <c r="BQ40" s="17"/>
      <c r="BR40" s="17"/>
      <c r="BS40" s="17"/>
      <c r="BT40" s="17"/>
      <c r="BU40" s="17"/>
      <c r="BV40" s="18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9">
        <f t="shared" si="1"/>
        <v>123640.43835616438</v>
      </c>
      <c r="CW40" s="19"/>
      <c r="CX40" s="19"/>
      <c r="CY40" s="19"/>
      <c r="CZ40" s="19"/>
      <c r="DA40" s="19"/>
      <c r="DB40" s="19"/>
      <c r="DC40" s="19"/>
      <c r="DD40" s="19"/>
      <c r="DE40" s="20"/>
    </row>
    <row r="41" spans="1:123" s="8" customFormat="1" ht="23.25" customHeight="1" x14ac:dyDescent="0.2">
      <c r="A41" s="71" t="s">
        <v>44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7" t="s">
        <v>51</v>
      </c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24">
        <v>113</v>
      </c>
      <c r="AE41" s="24"/>
      <c r="AF41" s="24"/>
      <c r="AG41" s="25">
        <v>1</v>
      </c>
      <c r="AH41" s="25"/>
      <c r="AI41" s="25"/>
      <c r="AJ41" s="25"/>
      <c r="AK41" s="26">
        <v>9539</v>
      </c>
      <c r="AL41" s="27"/>
      <c r="AM41" s="27"/>
      <c r="AN41" s="27"/>
      <c r="AO41" s="27"/>
      <c r="AP41" s="28"/>
      <c r="AQ41" s="19">
        <f t="shared" si="2"/>
        <v>114468</v>
      </c>
      <c r="AR41" s="19"/>
      <c r="AS41" s="19"/>
      <c r="AT41" s="19"/>
      <c r="AU41" s="19"/>
      <c r="AV41" s="19"/>
      <c r="AW41" s="19"/>
      <c r="AX41" s="19"/>
      <c r="AY41" s="12"/>
      <c r="AZ41" s="13"/>
      <c r="BA41" s="13"/>
      <c r="BB41" s="13"/>
      <c r="BC41" s="13"/>
      <c r="BD41" s="13"/>
      <c r="BE41" s="13"/>
      <c r="BF41" s="14"/>
      <c r="BG41" s="15"/>
      <c r="BH41" s="15"/>
      <c r="BI41" s="15"/>
      <c r="BJ41" s="15"/>
      <c r="BK41" s="15"/>
      <c r="BL41" s="15"/>
      <c r="BM41" s="15"/>
      <c r="BN41" s="15"/>
      <c r="BO41" s="16">
        <f t="shared" si="0"/>
        <v>15680.547945205479</v>
      </c>
      <c r="BP41" s="17"/>
      <c r="BQ41" s="17"/>
      <c r="BR41" s="17"/>
      <c r="BS41" s="17"/>
      <c r="BT41" s="17"/>
      <c r="BU41" s="17"/>
      <c r="BV41" s="18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9">
        <f t="shared" si="1"/>
        <v>130148.54794520547</v>
      </c>
      <c r="CW41" s="19"/>
      <c r="CX41" s="19"/>
      <c r="CY41" s="19"/>
      <c r="CZ41" s="19"/>
      <c r="DA41" s="19"/>
      <c r="DB41" s="19"/>
      <c r="DC41" s="19"/>
      <c r="DD41" s="19"/>
      <c r="DE41" s="20"/>
    </row>
    <row r="42" spans="1:123" s="8" customFormat="1" ht="23.25" customHeight="1" x14ac:dyDescent="0.2">
      <c r="A42" s="71" t="s">
        <v>47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77" t="s">
        <v>54</v>
      </c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9"/>
      <c r="AD42" s="24">
        <v>113</v>
      </c>
      <c r="AE42" s="24"/>
      <c r="AF42" s="24"/>
      <c r="AG42" s="25">
        <v>1</v>
      </c>
      <c r="AH42" s="25"/>
      <c r="AI42" s="25"/>
      <c r="AJ42" s="25"/>
      <c r="AK42" s="26">
        <v>12492.32</v>
      </c>
      <c r="AL42" s="27"/>
      <c r="AM42" s="27"/>
      <c r="AN42" s="27"/>
      <c r="AO42" s="27"/>
      <c r="AP42" s="28"/>
      <c r="AQ42" s="19">
        <f t="shared" si="2"/>
        <v>149907.84</v>
      </c>
      <c r="AR42" s="19"/>
      <c r="AS42" s="19"/>
      <c r="AT42" s="19"/>
      <c r="AU42" s="19"/>
      <c r="AV42" s="19"/>
      <c r="AW42" s="19"/>
      <c r="AX42" s="19"/>
      <c r="AY42" s="12"/>
      <c r="AZ42" s="13"/>
      <c r="BA42" s="13"/>
      <c r="BB42" s="13"/>
      <c r="BC42" s="13"/>
      <c r="BD42" s="13"/>
      <c r="BE42" s="13"/>
      <c r="BF42" s="14"/>
      <c r="BG42" s="15"/>
      <c r="BH42" s="15"/>
      <c r="BI42" s="15"/>
      <c r="BJ42" s="15"/>
      <c r="BK42" s="15"/>
      <c r="BL42" s="15"/>
      <c r="BM42" s="15"/>
      <c r="BN42" s="15"/>
      <c r="BO42" s="16">
        <f t="shared" si="0"/>
        <v>20535.320547945204</v>
      </c>
      <c r="BP42" s="17"/>
      <c r="BQ42" s="17"/>
      <c r="BR42" s="17"/>
      <c r="BS42" s="17"/>
      <c r="BT42" s="17"/>
      <c r="BU42" s="17"/>
      <c r="BV42" s="18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9">
        <f t="shared" si="1"/>
        <v>170443.16054794521</v>
      </c>
      <c r="CW42" s="19"/>
      <c r="CX42" s="19"/>
      <c r="CY42" s="19"/>
      <c r="CZ42" s="19"/>
      <c r="DA42" s="19"/>
      <c r="DB42" s="19"/>
      <c r="DC42" s="19"/>
      <c r="DD42" s="19"/>
      <c r="DE42" s="20"/>
    </row>
    <row r="43" spans="1:123" s="8" customFormat="1" ht="23.25" customHeight="1" x14ac:dyDescent="0.2">
      <c r="A43" s="71" t="s">
        <v>40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7" t="s">
        <v>55</v>
      </c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9"/>
      <c r="AD43" s="24">
        <v>113</v>
      </c>
      <c r="AE43" s="24"/>
      <c r="AF43" s="24"/>
      <c r="AG43" s="25">
        <v>1</v>
      </c>
      <c r="AH43" s="25"/>
      <c r="AI43" s="25"/>
      <c r="AJ43" s="25"/>
      <c r="AK43" s="26">
        <v>8871.1299999999992</v>
      </c>
      <c r="AL43" s="27"/>
      <c r="AM43" s="27"/>
      <c r="AN43" s="27"/>
      <c r="AO43" s="27"/>
      <c r="AP43" s="28"/>
      <c r="AQ43" s="19">
        <f t="shared" si="2"/>
        <v>106453.56</v>
      </c>
      <c r="AR43" s="19"/>
      <c r="AS43" s="19"/>
      <c r="AT43" s="19"/>
      <c r="AU43" s="19"/>
      <c r="AV43" s="19"/>
      <c r="AW43" s="19"/>
      <c r="AX43" s="19"/>
      <c r="AY43" s="12"/>
      <c r="AZ43" s="13"/>
      <c r="BA43" s="13"/>
      <c r="BB43" s="13"/>
      <c r="BC43" s="13"/>
      <c r="BD43" s="13"/>
      <c r="BE43" s="13"/>
      <c r="BF43" s="14"/>
      <c r="BG43" s="15"/>
      <c r="BH43" s="15"/>
      <c r="BI43" s="15"/>
      <c r="BJ43" s="15"/>
      <c r="BK43" s="15"/>
      <c r="BL43" s="15"/>
      <c r="BM43" s="15"/>
      <c r="BN43" s="15"/>
      <c r="BO43" s="16">
        <f t="shared" si="0"/>
        <v>14582.679452054794</v>
      </c>
      <c r="BP43" s="17"/>
      <c r="BQ43" s="17"/>
      <c r="BR43" s="17"/>
      <c r="BS43" s="17"/>
      <c r="BT43" s="17"/>
      <c r="BU43" s="17"/>
      <c r="BV43" s="18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9">
        <f t="shared" si="1"/>
        <v>121036.2394520548</v>
      </c>
      <c r="CW43" s="19"/>
      <c r="CX43" s="19"/>
      <c r="CY43" s="19"/>
      <c r="CZ43" s="19"/>
      <c r="DA43" s="19"/>
      <c r="DB43" s="19"/>
      <c r="DC43" s="19"/>
      <c r="DD43" s="19"/>
      <c r="DE43" s="20"/>
    </row>
    <row r="44" spans="1:123" s="8" customFormat="1" ht="23.25" customHeight="1" x14ac:dyDescent="0.2">
      <c r="A44" s="71" t="s">
        <v>56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23" t="s">
        <v>57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4">
        <v>113</v>
      </c>
      <c r="AE44" s="24"/>
      <c r="AF44" s="24"/>
      <c r="AG44" s="25">
        <v>1</v>
      </c>
      <c r="AH44" s="25"/>
      <c r="AI44" s="25"/>
      <c r="AJ44" s="25"/>
      <c r="AK44" s="26">
        <v>11356</v>
      </c>
      <c r="AL44" s="27"/>
      <c r="AM44" s="27"/>
      <c r="AN44" s="27"/>
      <c r="AO44" s="27"/>
      <c r="AP44" s="28"/>
      <c r="AQ44" s="19">
        <f t="shared" si="2"/>
        <v>136272</v>
      </c>
      <c r="AR44" s="19"/>
      <c r="AS44" s="19"/>
      <c r="AT44" s="19"/>
      <c r="AU44" s="19"/>
      <c r="AV44" s="19"/>
      <c r="AW44" s="19"/>
      <c r="AX44" s="19"/>
      <c r="AY44" s="12"/>
      <c r="AZ44" s="13"/>
      <c r="BA44" s="13"/>
      <c r="BB44" s="13"/>
      <c r="BC44" s="13"/>
      <c r="BD44" s="13"/>
      <c r="BE44" s="13"/>
      <c r="BF44" s="14"/>
      <c r="BG44" s="15"/>
      <c r="BH44" s="15"/>
      <c r="BI44" s="15"/>
      <c r="BJ44" s="15"/>
      <c r="BK44" s="15"/>
      <c r="BL44" s="15"/>
      <c r="BM44" s="15"/>
      <c r="BN44" s="15"/>
      <c r="BO44" s="16">
        <f t="shared" si="0"/>
        <v>18667.397260273974</v>
      </c>
      <c r="BP44" s="17"/>
      <c r="BQ44" s="17"/>
      <c r="BR44" s="17"/>
      <c r="BS44" s="17"/>
      <c r="BT44" s="17"/>
      <c r="BU44" s="17"/>
      <c r="BV44" s="18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9">
        <f t="shared" si="1"/>
        <v>154939.39726027398</v>
      </c>
      <c r="CW44" s="19"/>
      <c r="CX44" s="19"/>
      <c r="CY44" s="19"/>
      <c r="CZ44" s="19"/>
      <c r="DA44" s="19"/>
      <c r="DB44" s="19"/>
      <c r="DC44" s="19"/>
      <c r="DD44" s="19"/>
      <c r="DE44" s="20"/>
    </row>
    <row r="45" spans="1:123" s="8" customFormat="1" ht="23.25" customHeight="1" x14ac:dyDescent="0.2">
      <c r="A45" s="71" t="s">
        <v>47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23" t="s">
        <v>58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4">
        <v>113</v>
      </c>
      <c r="AE45" s="24"/>
      <c r="AF45" s="24"/>
      <c r="AG45" s="25">
        <v>1</v>
      </c>
      <c r="AH45" s="25"/>
      <c r="AI45" s="25"/>
      <c r="AJ45" s="25"/>
      <c r="AK45" s="26">
        <v>17452</v>
      </c>
      <c r="AL45" s="27"/>
      <c r="AM45" s="27"/>
      <c r="AN45" s="27"/>
      <c r="AO45" s="27"/>
      <c r="AP45" s="28"/>
      <c r="AQ45" s="19">
        <f t="shared" si="2"/>
        <v>209424</v>
      </c>
      <c r="AR45" s="19"/>
      <c r="AS45" s="19"/>
      <c r="AT45" s="19"/>
      <c r="AU45" s="19"/>
      <c r="AV45" s="19"/>
      <c r="AW45" s="19"/>
      <c r="AX45" s="19"/>
      <c r="AY45" s="12"/>
      <c r="AZ45" s="13"/>
      <c r="BA45" s="13"/>
      <c r="BB45" s="13"/>
      <c r="BC45" s="13"/>
      <c r="BD45" s="13"/>
      <c r="BE45" s="13"/>
      <c r="BF45" s="14"/>
      <c r="BG45" s="15"/>
      <c r="BH45" s="15"/>
      <c r="BI45" s="15"/>
      <c r="BJ45" s="15"/>
      <c r="BK45" s="15"/>
      <c r="BL45" s="15"/>
      <c r="BM45" s="15"/>
      <c r="BN45" s="15"/>
      <c r="BO45" s="16">
        <f t="shared" si="0"/>
        <v>28688.219178082192</v>
      </c>
      <c r="BP45" s="17"/>
      <c r="BQ45" s="17"/>
      <c r="BR45" s="17"/>
      <c r="BS45" s="17"/>
      <c r="BT45" s="17"/>
      <c r="BU45" s="17"/>
      <c r="BV45" s="18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9">
        <f t="shared" si="1"/>
        <v>238112.21917808219</v>
      </c>
      <c r="CW45" s="19"/>
      <c r="CX45" s="19"/>
      <c r="CY45" s="19"/>
      <c r="CZ45" s="19"/>
      <c r="DA45" s="19"/>
      <c r="DB45" s="19"/>
      <c r="DC45" s="19"/>
      <c r="DD45" s="19"/>
      <c r="DE45" s="20"/>
    </row>
    <row r="46" spans="1:123" s="8" customFormat="1" ht="23.25" customHeight="1" x14ac:dyDescent="0.2">
      <c r="A46" s="71" t="s">
        <v>59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23" t="s">
        <v>60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4">
        <v>113</v>
      </c>
      <c r="AE46" s="24"/>
      <c r="AF46" s="24"/>
      <c r="AG46" s="25">
        <v>1</v>
      </c>
      <c r="AH46" s="25"/>
      <c r="AI46" s="25"/>
      <c r="AJ46" s="25"/>
      <c r="AK46" s="26">
        <v>14167</v>
      </c>
      <c r="AL46" s="27"/>
      <c r="AM46" s="27"/>
      <c r="AN46" s="27"/>
      <c r="AO46" s="27"/>
      <c r="AP46" s="28"/>
      <c r="AQ46" s="19">
        <f t="shared" si="2"/>
        <v>170004</v>
      </c>
      <c r="AR46" s="19"/>
      <c r="AS46" s="19"/>
      <c r="AT46" s="19"/>
      <c r="AU46" s="19"/>
      <c r="AV46" s="19"/>
      <c r="AW46" s="19"/>
      <c r="AX46" s="19"/>
      <c r="AY46" s="12"/>
      <c r="AZ46" s="13"/>
      <c r="BA46" s="13"/>
      <c r="BB46" s="13"/>
      <c r="BC46" s="13"/>
      <c r="BD46" s="13"/>
      <c r="BE46" s="13"/>
      <c r="BF46" s="14"/>
      <c r="BG46" s="15"/>
      <c r="BH46" s="15"/>
      <c r="BI46" s="15"/>
      <c r="BJ46" s="15"/>
      <c r="BK46" s="15"/>
      <c r="BL46" s="15"/>
      <c r="BM46" s="15"/>
      <c r="BN46" s="15"/>
      <c r="BO46" s="16">
        <f t="shared" si="0"/>
        <v>23288.219178082192</v>
      </c>
      <c r="BP46" s="17"/>
      <c r="BQ46" s="17"/>
      <c r="BR46" s="17"/>
      <c r="BS46" s="17"/>
      <c r="BT46" s="17"/>
      <c r="BU46" s="17"/>
      <c r="BV46" s="18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9">
        <f t="shared" si="1"/>
        <v>193292.21917808219</v>
      </c>
      <c r="CW46" s="19"/>
      <c r="CX46" s="19"/>
      <c r="CY46" s="19"/>
      <c r="CZ46" s="19"/>
      <c r="DA46" s="19"/>
      <c r="DB46" s="19"/>
      <c r="DC46" s="19"/>
      <c r="DD46" s="19"/>
      <c r="DE46" s="20"/>
    </row>
    <row r="47" spans="1:123" s="8" customFormat="1" ht="23.25" customHeight="1" x14ac:dyDescent="0.2">
      <c r="A47" s="71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23" t="s">
        <v>25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4">
        <v>113</v>
      </c>
      <c r="AE47" s="24"/>
      <c r="AF47" s="24"/>
      <c r="AG47" s="25">
        <v>1</v>
      </c>
      <c r="AH47" s="25"/>
      <c r="AI47" s="25"/>
      <c r="AJ47" s="25"/>
      <c r="AK47" s="26">
        <v>13643</v>
      </c>
      <c r="AL47" s="27"/>
      <c r="AM47" s="27"/>
      <c r="AN47" s="27"/>
      <c r="AO47" s="27"/>
      <c r="AP47" s="28"/>
      <c r="AQ47" s="19">
        <f t="shared" si="2"/>
        <v>163716</v>
      </c>
      <c r="AR47" s="19"/>
      <c r="AS47" s="19"/>
      <c r="AT47" s="19"/>
      <c r="AU47" s="19"/>
      <c r="AV47" s="19"/>
      <c r="AW47" s="19"/>
      <c r="AX47" s="19"/>
      <c r="AY47" s="12"/>
      <c r="AZ47" s="13"/>
      <c r="BA47" s="13"/>
      <c r="BB47" s="13"/>
      <c r="BC47" s="13"/>
      <c r="BD47" s="13"/>
      <c r="BE47" s="13"/>
      <c r="BF47" s="14"/>
      <c r="BG47" s="15"/>
      <c r="BH47" s="15"/>
      <c r="BI47" s="15"/>
      <c r="BJ47" s="15"/>
      <c r="BK47" s="15"/>
      <c r="BL47" s="15"/>
      <c r="BM47" s="15"/>
      <c r="BN47" s="15"/>
      <c r="BO47" s="16">
        <f t="shared" si="0"/>
        <v>22426.849315068492</v>
      </c>
      <c r="BP47" s="17"/>
      <c r="BQ47" s="17"/>
      <c r="BR47" s="17"/>
      <c r="BS47" s="17"/>
      <c r="BT47" s="17"/>
      <c r="BU47" s="17"/>
      <c r="BV47" s="18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9">
        <f t="shared" si="1"/>
        <v>186142.84931506848</v>
      </c>
      <c r="CW47" s="19"/>
      <c r="CX47" s="19"/>
      <c r="CY47" s="19"/>
      <c r="CZ47" s="19"/>
      <c r="DA47" s="19"/>
      <c r="DB47" s="19"/>
      <c r="DC47" s="19"/>
      <c r="DD47" s="19"/>
      <c r="DE47" s="20"/>
    </row>
    <row r="48" spans="1:123" s="8" customFormat="1" ht="23.25" customHeight="1" x14ac:dyDescent="0.2">
      <c r="A48" s="71" t="s">
        <v>62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  <c r="P48" s="23" t="s">
        <v>63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4">
        <v>113</v>
      </c>
      <c r="AE48" s="24"/>
      <c r="AF48" s="24"/>
      <c r="AG48" s="25">
        <v>1</v>
      </c>
      <c r="AH48" s="25"/>
      <c r="AI48" s="25"/>
      <c r="AJ48" s="25"/>
      <c r="AK48" s="26">
        <v>15370</v>
      </c>
      <c r="AL48" s="27"/>
      <c r="AM48" s="27"/>
      <c r="AN48" s="27"/>
      <c r="AO48" s="27"/>
      <c r="AP48" s="28"/>
      <c r="AQ48" s="19">
        <f t="shared" si="2"/>
        <v>184440</v>
      </c>
      <c r="AR48" s="19"/>
      <c r="AS48" s="19"/>
      <c r="AT48" s="19"/>
      <c r="AU48" s="19"/>
      <c r="AV48" s="19"/>
      <c r="AW48" s="19"/>
      <c r="AX48" s="19"/>
      <c r="AY48" s="12"/>
      <c r="AZ48" s="13"/>
      <c r="BA48" s="13"/>
      <c r="BB48" s="13"/>
      <c r="BC48" s="13"/>
      <c r="BD48" s="13"/>
      <c r="BE48" s="13"/>
      <c r="BF48" s="14"/>
      <c r="BG48" s="15"/>
      <c r="BH48" s="15"/>
      <c r="BI48" s="15"/>
      <c r="BJ48" s="15"/>
      <c r="BK48" s="15"/>
      <c r="BL48" s="15"/>
      <c r="BM48" s="15"/>
      <c r="BN48" s="15"/>
      <c r="BO48" s="16">
        <f t="shared" si="0"/>
        <v>25265.753424657534</v>
      </c>
      <c r="BP48" s="17"/>
      <c r="BQ48" s="17"/>
      <c r="BR48" s="17"/>
      <c r="BS48" s="17"/>
      <c r="BT48" s="17"/>
      <c r="BU48" s="17"/>
      <c r="BV48" s="18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9">
        <f t="shared" si="1"/>
        <v>209705.75342465754</v>
      </c>
      <c r="CW48" s="19"/>
      <c r="CX48" s="19"/>
      <c r="CY48" s="19"/>
      <c r="CZ48" s="19"/>
      <c r="DA48" s="19"/>
      <c r="DB48" s="19"/>
      <c r="DC48" s="19"/>
      <c r="DD48" s="19"/>
      <c r="DE48" s="20"/>
    </row>
    <row r="49" spans="1:122" s="8" customFormat="1" ht="23.25" customHeight="1" x14ac:dyDescent="0.2">
      <c r="A49" s="71" t="s">
        <v>64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23" t="s">
        <v>63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4">
        <v>113</v>
      </c>
      <c r="AE49" s="24"/>
      <c r="AF49" s="24"/>
      <c r="AG49" s="25">
        <v>3</v>
      </c>
      <c r="AH49" s="25"/>
      <c r="AI49" s="25"/>
      <c r="AJ49" s="25"/>
      <c r="AK49" s="26">
        <v>7072</v>
      </c>
      <c r="AL49" s="27"/>
      <c r="AM49" s="27"/>
      <c r="AN49" s="27"/>
      <c r="AO49" s="27"/>
      <c r="AP49" s="28"/>
      <c r="AQ49" s="19">
        <f t="shared" si="2"/>
        <v>254592</v>
      </c>
      <c r="AR49" s="19"/>
      <c r="AS49" s="19"/>
      <c r="AT49" s="19"/>
      <c r="AU49" s="19"/>
      <c r="AV49" s="19"/>
      <c r="AW49" s="19"/>
      <c r="AX49" s="19"/>
      <c r="AY49" s="12"/>
      <c r="AZ49" s="13"/>
      <c r="BA49" s="13"/>
      <c r="BB49" s="13"/>
      <c r="BC49" s="13"/>
      <c r="BD49" s="13"/>
      <c r="BE49" s="13"/>
      <c r="BF49" s="14"/>
      <c r="BG49" s="15"/>
      <c r="BH49" s="15"/>
      <c r="BI49" s="15"/>
      <c r="BJ49" s="15"/>
      <c r="BK49" s="15"/>
      <c r="BL49" s="15"/>
      <c r="BM49" s="15"/>
      <c r="BN49" s="15"/>
      <c r="BO49" s="16">
        <f t="shared" si="0"/>
        <v>34875.61643835617</v>
      </c>
      <c r="BP49" s="17"/>
      <c r="BQ49" s="17"/>
      <c r="BR49" s="17"/>
      <c r="BS49" s="17"/>
      <c r="BT49" s="17"/>
      <c r="BU49" s="17"/>
      <c r="BV49" s="18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9">
        <f t="shared" si="1"/>
        <v>289467.61643835617</v>
      </c>
      <c r="CW49" s="19"/>
      <c r="CX49" s="19"/>
      <c r="CY49" s="19"/>
      <c r="CZ49" s="19"/>
      <c r="DA49" s="19"/>
      <c r="DB49" s="19"/>
      <c r="DC49" s="19"/>
      <c r="DD49" s="19"/>
      <c r="DE49" s="20"/>
    </row>
    <row r="50" spans="1:122" s="8" customFormat="1" ht="23.25" customHeight="1" x14ac:dyDescent="0.2">
      <c r="A50" s="71" t="s">
        <v>65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3"/>
      <c r="P50" s="23" t="s">
        <v>63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4">
        <v>113</v>
      </c>
      <c r="AE50" s="24"/>
      <c r="AF50" s="24"/>
      <c r="AG50" s="25">
        <v>1</v>
      </c>
      <c r="AH50" s="25"/>
      <c r="AI50" s="25"/>
      <c r="AJ50" s="25"/>
      <c r="AK50" s="26">
        <v>9689</v>
      </c>
      <c r="AL50" s="27"/>
      <c r="AM50" s="27"/>
      <c r="AN50" s="27"/>
      <c r="AO50" s="27"/>
      <c r="AP50" s="28"/>
      <c r="AQ50" s="19">
        <f t="shared" si="2"/>
        <v>116268</v>
      </c>
      <c r="AR50" s="19"/>
      <c r="AS50" s="19"/>
      <c r="AT50" s="19"/>
      <c r="AU50" s="19"/>
      <c r="AV50" s="19"/>
      <c r="AW50" s="19"/>
      <c r="AX50" s="19"/>
      <c r="AY50" s="12"/>
      <c r="AZ50" s="13"/>
      <c r="BA50" s="13"/>
      <c r="BB50" s="13"/>
      <c r="BC50" s="13"/>
      <c r="BD50" s="13"/>
      <c r="BE50" s="13"/>
      <c r="BF50" s="14"/>
      <c r="BG50" s="15"/>
      <c r="BH50" s="15"/>
      <c r="BI50" s="15"/>
      <c r="BJ50" s="15"/>
      <c r="BK50" s="15"/>
      <c r="BL50" s="15"/>
      <c r="BM50" s="15"/>
      <c r="BN50" s="15"/>
      <c r="BO50" s="16">
        <f t="shared" si="0"/>
        <v>15927.123287671233</v>
      </c>
      <c r="BP50" s="17"/>
      <c r="BQ50" s="17"/>
      <c r="BR50" s="17"/>
      <c r="BS50" s="17"/>
      <c r="BT50" s="17"/>
      <c r="BU50" s="17"/>
      <c r="BV50" s="18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9">
        <f t="shared" si="1"/>
        <v>132195.12328767125</v>
      </c>
      <c r="CW50" s="19"/>
      <c r="CX50" s="19"/>
      <c r="CY50" s="19"/>
      <c r="CZ50" s="19"/>
      <c r="DA50" s="19"/>
      <c r="DB50" s="19"/>
      <c r="DC50" s="19"/>
      <c r="DD50" s="19"/>
      <c r="DE50" s="20"/>
    </row>
    <row r="51" spans="1:122" s="8" customFormat="1" ht="23.25" customHeight="1" x14ac:dyDescent="0.2">
      <c r="A51" s="71" t="s">
        <v>47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3"/>
      <c r="P51" s="23" t="s">
        <v>66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4">
        <v>113</v>
      </c>
      <c r="AE51" s="24"/>
      <c r="AF51" s="24"/>
      <c r="AG51" s="25">
        <v>1</v>
      </c>
      <c r="AH51" s="25"/>
      <c r="AI51" s="25"/>
      <c r="AJ51" s="25"/>
      <c r="AK51" s="26">
        <v>8815</v>
      </c>
      <c r="AL51" s="27"/>
      <c r="AM51" s="27"/>
      <c r="AN51" s="27"/>
      <c r="AO51" s="27"/>
      <c r="AP51" s="28"/>
      <c r="AQ51" s="19">
        <f t="shared" si="2"/>
        <v>105780</v>
      </c>
      <c r="AR51" s="19"/>
      <c r="AS51" s="19"/>
      <c r="AT51" s="19"/>
      <c r="AU51" s="19"/>
      <c r="AV51" s="19"/>
      <c r="AW51" s="19"/>
      <c r="AX51" s="19"/>
      <c r="AY51" s="12"/>
      <c r="AZ51" s="13"/>
      <c r="BA51" s="13"/>
      <c r="BB51" s="13"/>
      <c r="BC51" s="13"/>
      <c r="BD51" s="13"/>
      <c r="BE51" s="13"/>
      <c r="BF51" s="14"/>
      <c r="BG51" s="15"/>
      <c r="BH51" s="15"/>
      <c r="BI51" s="15"/>
      <c r="BJ51" s="15"/>
      <c r="BK51" s="15"/>
      <c r="BL51" s="15"/>
      <c r="BM51" s="15"/>
      <c r="BN51" s="15"/>
      <c r="BO51" s="16">
        <f t="shared" si="0"/>
        <v>14490.410958904109</v>
      </c>
      <c r="BP51" s="17"/>
      <c r="BQ51" s="17"/>
      <c r="BR51" s="17"/>
      <c r="BS51" s="17"/>
      <c r="BT51" s="17"/>
      <c r="BU51" s="17"/>
      <c r="BV51" s="18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9">
        <f t="shared" si="1"/>
        <v>120270.4109589041</v>
      </c>
      <c r="CW51" s="19"/>
      <c r="CX51" s="19"/>
      <c r="CY51" s="19"/>
      <c r="CZ51" s="19"/>
      <c r="DA51" s="19"/>
      <c r="DB51" s="19"/>
      <c r="DC51" s="19"/>
      <c r="DD51" s="19"/>
      <c r="DE51" s="20"/>
    </row>
    <row r="52" spans="1:122" s="8" customFormat="1" ht="23.25" customHeight="1" x14ac:dyDescent="0.2">
      <c r="A52" s="71" t="s">
        <v>47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  <c r="P52" s="23" t="s">
        <v>67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4">
        <v>113</v>
      </c>
      <c r="AE52" s="24"/>
      <c r="AF52" s="24"/>
      <c r="AG52" s="25">
        <v>1</v>
      </c>
      <c r="AH52" s="25"/>
      <c r="AI52" s="25"/>
      <c r="AJ52" s="25"/>
      <c r="AK52" s="26">
        <v>15270</v>
      </c>
      <c r="AL52" s="27"/>
      <c r="AM52" s="27"/>
      <c r="AN52" s="27"/>
      <c r="AO52" s="27"/>
      <c r="AP52" s="28"/>
      <c r="AQ52" s="19">
        <f t="shared" si="2"/>
        <v>183240</v>
      </c>
      <c r="AR52" s="19"/>
      <c r="AS52" s="19"/>
      <c r="AT52" s="19"/>
      <c r="AU52" s="19"/>
      <c r="AV52" s="19"/>
      <c r="AW52" s="19"/>
      <c r="AX52" s="19"/>
      <c r="AY52" s="12"/>
      <c r="AZ52" s="13"/>
      <c r="BA52" s="13"/>
      <c r="BB52" s="13"/>
      <c r="BC52" s="13"/>
      <c r="BD52" s="13"/>
      <c r="BE52" s="13"/>
      <c r="BF52" s="14"/>
      <c r="BG52" s="15"/>
      <c r="BH52" s="15"/>
      <c r="BI52" s="15"/>
      <c r="BJ52" s="15"/>
      <c r="BK52" s="15"/>
      <c r="BL52" s="15"/>
      <c r="BM52" s="15"/>
      <c r="BN52" s="15"/>
      <c r="BO52" s="16">
        <f t="shared" si="0"/>
        <v>25101.369863013697</v>
      </c>
      <c r="BP52" s="17"/>
      <c r="BQ52" s="17"/>
      <c r="BR52" s="17"/>
      <c r="BS52" s="17"/>
      <c r="BT52" s="17"/>
      <c r="BU52" s="17"/>
      <c r="BV52" s="18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9">
        <f t="shared" si="1"/>
        <v>208341.36986301371</v>
      </c>
      <c r="CW52" s="19"/>
      <c r="CX52" s="19"/>
      <c r="CY52" s="19"/>
      <c r="CZ52" s="19"/>
      <c r="DA52" s="19"/>
      <c r="DB52" s="19"/>
      <c r="DC52" s="19"/>
      <c r="DD52" s="19"/>
      <c r="DE52" s="20"/>
    </row>
    <row r="53" spans="1:122" s="8" customFormat="1" ht="23.25" customHeight="1" x14ac:dyDescent="0.2">
      <c r="A53" s="71" t="s">
        <v>47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  <c r="P53" s="23" t="s">
        <v>68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4">
        <v>113</v>
      </c>
      <c r="AE53" s="24"/>
      <c r="AF53" s="24"/>
      <c r="AG53" s="25">
        <v>1</v>
      </c>
      <c r="AH53" s="25"/>
      <c r="AI53" s="25"/>
      <c r="AJ53" s="25"/>
      <c r="AK53" s="26">
        <v>18900</v>
      </c>
      <c r="AL53" s="27"/>
      <c r="AM53" s="27"/>
      <c r="AN53" s="27"/>
      <c r="AO53" s="27"/>
      <c r="AP53" s="28"/>
      <c r="AQ53" s="19">
        <f t="shared" si="2"/>
        <v>226800</v>
      </c>
      <c r="AR53" s="19"/>
      <c r="AS53" s="19"/>
      <c r="AT53" s="19"/>
      <c r="AU53" s="19"/>
      <c r="AV53" s="19"/>
      <c r="AW53" s="19"/>
      <c r="AX53" s="19"/>
      <c r="AY53" s="12"/>
      <c r="AZ53" s="13"/>
      <c r="BA53" s="13"/>
      <c r="BB53" s="13"/>
      <c r="BC53" s="13"/>
      <c r="BD53" s="13"/>
      <c r="BE53" s="13"/>
      <c r="BF53" s="14"/>
      <c r="BG53" s="15"/>
      <c r="BH53" s="15"/>
      <c r="BI53" s="15"/>
      <c r="BJ53" s="15"/>
      <c r="BK53" s="15"/>
      <c r="BL53" s="15"/>
      <c r="BM53" s="15"/>
      <c r="BN53" s="15"/>
      <c r="BO53" s="16">
        <f t="shared" si="0"/>
        <v>31068.493150684928</v>
      </c>
      <c r="BP53" s="17"/>
      <c r="BQ53" s="17"/>
      <c r="BR53" s="17"/>
      <c r="BS53" s="17"/>
      <c r="BT53" s="17"/>
      <c r="BU53" s="17"/>
      <c r="BV53" s="18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9">
        <f t="shared" si="1"/>
        <v>257868.49315068492</v>
      </c>
      <c r="CW53" s="19"/>
      <c r="CX53" s="19"/>
      <c r="CY53" s="19"/>
      <c r="CZ53" s="19"/>
      <c r="DA53" s="19"/>
      <c r="DB53" s="19"/>
      <c r="DC53" s="19"/>
      <c r="DD53" s="19"/>
      <c r="DE53" s="20"/>
      <c r="DR53" s="9"/>
    </row>
    <row r="54" spans="1:122" s="8" customFormat="1" ht="23.25" customHeight="1" x14ac:dyDescent="0.2">
      <c r="A54" s="71" t="s">
        <v>69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  <c r="P54" s="23" t="s">
        <v>68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4">
        <v>113</v>
      </c>
      <c r="AE54" s="24"/>
      <c r="AF54" s="24"/>
      <c r="AG54" s="25">
        <v>1</v>
      </c>
      <c r="AH54" s="25"/>
      <c r="AI54" s="25"/>
      <c r="AJ54" s="25"/>
      <c r="AK54" s="26">
        <v>17371</v>
      </c>
      <c r="AL54" s="27"/>
      <c r="AM54" s="27"/>
      <c r="AN54" s="27"/>
      <c r="AO54" s="27"/>
      <c r="AP54" s="28"/>
      <c r="AQ54" s="19">
        <f t="shared" si="2"/>
        <v>208452</v>
      </c>
      <c r="AR54" s="19"/>
      <c r="AS54" s="19"/>
      <c r="AT54" s="19"/>
      <c r="AU54" s="19"/>
      <c r="AV54" s="19"/>
      <c r="AW54" s="19"/>
      <c r="AX54" s="19"/>
      <c r="AY54" s="12"/>
      <c r="AZ54" s="13"/>
      <c r="BA54" s="13"/>
      <c r="BB54" s="13"/>
      <c r="BC54" s="13"/>
      <c r="BD54" s="13"/>
      <c r="BE54" s="13"/>
      <c r="BF54" s="14"/>
      <c r="BG54" s="15"/>
      <c r="BH54" s="15"/>
      <c r="BI54" s="15"/>
      <c r="BJ54" s="15"/>
      <c r="BK54" s="15"/>
      <c r="BL54" s="15"/>
      <c r="BM54" s="15"/>
      <c r="BN54" s="15"/>
      <c r="BO54" s="16">
        <f t="shared" si="0"/>
        <v>28555.068493150684</v>
      </c>
      <c r="BP54" s="17"/>
      <c r="BQ54" s="17"/>
      <c r="BR54" s="17"/>
      <c r="BS54" s="17"/>
      <c r="BT54" s="17"/>
      <c r="BU54" s="17"/>
      <c r="BV54" s="18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9">
        <f t="shared" si="1"/>
        <v>237007.0684931507</v>
      </c>
      <c r="CW54" s="19"/>
      <c r="CX54" s="19"/>
      <c r="CY54" s="19"/>
      <c r="CZ54" s="19"/>
      <c r="DA54" s="19"/>
      <c r="DB54" s="19"/>
      <c r="DC54" s="19"/>
      <c r="DD54" s="19"/>
      <c r="DE54" s="20"/>
    </row>
    <row r="55" spans="1:122" s="8" customFormat="1" ht="23.25" customHeight="1" x14ac:dyDescent="0.2">
      <c r="A55" s="71" t="s">
        <v>44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3"/>
      <c r="P55" s="23" t="s">
        <v>68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4">
        <v>113</v>
      </c>
      <c r="AE55" s="24"/>
      <c r="AF55" s="24"/>
      <c r="AG55" s="25">
        <v>1</v>
      </c>
      <c r="AH55" s="25"/>
      <c r="AI55" s="25"/>
      <c r="AJ55" s="25"/>
      <c r="AK55" s="26">
        <v>6349</v>
      </c>
      <c r="AL55" s="27"/>
      <c r="AM55" s="27"/>
      <c r="AN55" s="27"/>
      <c r="AO55" s="27"/>
      <c r="AP55" s="28"/>
      <c r="AQ55" s="19">
        <f t="shared" si="2"/>
        <v>76188</v>
      </c>
      <c r="AR55" s="19"/>
      <c r="AS55" s="19"/>
      <c r="AT55" s="19"/>
      <c r="AU55" s="19"/>
      <c r="AV55" s="19"/>
      <c r="AW55" s="19"/>
      <c r="AX55" s="19"/>
      <c r="AY55" s="12"/>
      <c r="AZ55" s="13"/>
      <c r="BA55" s="13"/>
      <c r="BB55" s="13"/>
      <c r="BC55" s="13"/>
      <c r="BD55" s="13"/>
      <c r="BE55" s="13"/>
      <c r="BF55" s="14"/>
      <c r="BG55" s="15"/>
      <c r="BH55" s="15"/>
      <c r="BI55" s="15"/>
      <c r="BJ55" s="15"/>
      <c r="BK55" s="15"/>
      <c r="BL55" s="15"/>
      <c r="BM55" s="15"/>
      <c r="BN55" s="15"/>
      <c r="BO55" s="16">
        <f t="shared" si="0"/>
        <v>10436.712328767124</v>
      </c>
      <c r="BP55" s="17"/>
      <c r="BQ55" s="17"/>
      <c r="BR55" s="17"/>
      <c r="BS55" s="17"/>
      <c r="BT55" s="17"/>
      <c r="BU55" s="17"/>
      <c r="BV55" s="18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9">
        <f t="shared" si="1"/>
        <v>86624.712328767127</v>
      </c>
      <c r="CW55" s="19"/>
      <c r="CX55" s="19"/>
      <c r="CY55" s="19"/>
      <c r="CZ55" s="19"/>
      <c r="DA55" s="19"/>
      <c r="DB55" s="19"/>
      <c r="DC55" s="19"/>
      <c r="DD55" s="19"/>
      <c r="DE55" s="20"/>
    </row>
    <row r="56" spans="1:122" s="8" customFormat="1" ht="23.25" customHeight="1" x14ac:dyDescent="0.2">
      <c r="A56" s="71" t="s">
        <v>70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3"/>
      <c r="P56" s="23" t="s">
        <v>68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4">
        <v>113</v>
      </c>
      <c r="AE56" s="24"/>
      <c r="AF56" s="24"/>
      <c r="AG56" s="25">
        <v>1</v>
      </c>
      <c r="AH56" s="25"/>
      <c r="AI56" s="25"/>
      <c r="AJ56" s="25"/>
      <c r="AK56" s="26">
        <v>7350</v>
      </c>
      <c r="AL56" s="27"/>
      <c r="AM56" s="27"/>
      <c r="AN56" s="27"/>
      <c r="AO56" s="27"/>
      <c r="AP56" s="28"/>
      <c r="AQ56" s="19">
        <f t="shared" si="2"/>
        <v>88200</v>
      </c>
      <c r="AR56" s="19"/>
      <c r="AS56" s="19"/>
      <c r="AT56" s="19"/>
      <c r="AU56" s="19"/>
      <c r="AV56" s="19"/>
      <c r="AW56" s="19"/>
      <c r="AX56" s="19"/>
      <c r="AY56" s="12"/>
      <c r="AZ56" s="13"/>
      <c r="BA56" s="13"/>
      <c r="BB56" s="13"/>
      <c r="BC56" s="13"/>
      <c r="BD56" s="13"/>
      <c r="BE56" s="13"/>
      <c r="BF56" s="14"/>
      <c r="BG56" s="15"/>
      <c r="BH56" s="15"/>
      <c r="BI56" s="15"/>
      <c r="BJ56" s="15"/>
      <c r="BK56" s="15"/>
      <c r="BL56" s="15"/>
      <c r="BM56" s="15"/>
      <c r="BN56" s="15"/>
      <c r="BO56" s="16">
        <f t="shared" si="0"/>
        <v>12082.191780821919</v>
      </c>
      <c r="BP56" s="17"/>
      <c r="BQ56" s="17"/>
      <c r="BR56" s="17"/>
      <c r="BS56" s="17"/>
      <c r="BT56" s="17"/>
      <c r="BU56" s="17"/>
      <c r="BV56" s="18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9">
        <f t="shared" si="1"/>
        <v>100282.19178082192</v>
      </c>
      <c r="CW56" s="19"/>
      <c r="CX56" s="19"/>
      <c r="CY56" s="19"/>
      <c r="CZ56" s="19"/>
      <c r="DA56" s="19"/>
      <c r="DB56" s="19"/>
      <c r="DC56" s="19"/>
      <c r="DD56" s="19"/>
      <c r="DE56" s="20"/>
    </row>
    <row r="57" spans="1:122" s="8" customFormat="1" ht="23.25" customHeight="1" x14ac:dyDescent="0.2">
      <c r="A57" s="71" t="s">
        <v>71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3"/>
      <c r="P57" s="23" t="s">
        <v>68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4">
        <v>113</v>
      </c>
      <c r="AE57" s="24"/>
      <c r="AF57" s="24"/>
      <c r="AG57" s="25">
        <v>2</v>
      </c>
      <c r="AH57" s="25"/>
      <c r="AI57" s="25"/>
      <c r="AJ57" s="25"/>
      <c r="AK57" s="26">
        <v>7467</v>
      </c>
      <c r="AL57" s="27"/>
      <c r="AM57" s="27"/>
      <c r="AN57" s="27"/>
      <c r="AO57" s="27"/>
      <c r="AP57" s="28"/>
      <c r="AQ57" s="19">
        <f t="shared" ref="AQ57" si="8">AG57*AK57*12</f>
        <v>179208</v>
      </c>
      <c r="AR57" s="19"/>
      <c r="AS57" s="19"/>
      <c r="AT57" s="19"/>
      <c r="AU57" s="19"/>
      <c r="AV57" s="19"/>
      <c r="AW57" s="19"/>
      <c r="AX57" s="19"/>
      <c r="AY57" s="12"/>
      <c r="AZ57" s="13"/>
      <c r="BA57" s="13"/>
      <c r="BB57" s="13"/>
      <c r="BC57" s="13"/>
      <c r="BD57" s="13"/>
      <c r="BE57" s="13"/>
      <c r="BF57" s="14"/>
      <c r="BG57" s="15"/>
      <c r="BH57" s="15"/>
      <c r="BI57" s="15"/>
      <c r="BJ57" s="15"/>
      <c r="BK57" s="15"/>
      <c r="BL57" s="15"/>
      <c r="BM57" s="15"/>
      <c r="BN57" s="15"/>
      <c r="BO57" s="16">
        <f t="shared" ref="BO57" si="9">AQ57/365*50</f>
        <v>24549.04109589041</v>
      </c>
      <c r="BP57" s="17"/>
      <c r="BQ57" s="17"/>
      <c r="BR57" s="17"/>
      <c r="BS57" s="17"/>
      <c r="BT57" s="17"/>
      <c r="BU57" s="17"/>
      <c r="BV57" s="18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9">
        <f t="shared" ref="CV57" si="10">SUM(AQ57:CU57)</f>
        <v>203757.0410958904</v>
      </c>
      <c r="CW57" s="19"/>
      <c r="CX57" s="19"/>
      <c r="CY57" s="19"/>
      <c r="CZ57" s="19"/>
      <c r="DA57" s="19"/>
      <c r="DB57" s="19"/>
      <c r="DC57" s="19"/>
      <c r="DD57" s="19"/>
      <c r="DE57" s="20"/>
    </row>
    <row r="58" spans="1:122" s="8" customFormat="1" ht="23.25" customHeight="1" x14ac:dyDescent="0.2">
      <c r="A58" s="71" t="s">
        <v>71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  <c r="P58" s="23" t="s">
        <v>68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4">
        <v>113</v>
      </c>
      <c r="AE58" s="24"/>
      <c r="AF58" s="24"/>
      <c r="AG58" s="25">
        <v>1</v>
      </c>
      <c r="AH58" s="25"/>
      <c r="AI58" s="25"/>
      <c r="AJ58" s="25"/>
      <c r="AK58" s="26">
        <v>7467</v>
      </c>
      <c r="AL58" s="27"/>
      <c r="AM58" s="27"/>
      <c r="AN58" s="27"/>
      <c r="AO58" s="27"/>
      <c r="AP58" s="28"/>
      <c r="AQ58" s="19">
        <f t="shared" si="2"/>
        <v>89604</v>
      </c>
      <c r="AR58" s="19"/>
      <c r="AS58" s="19"/>
      <c r="AT58" s="19"/>
      <c r="AU58" s="19"/>
      <c r="AV58" s="19"/>
      <c r="AW58" s="19"/>
      <c r="AX58" s="19"/>
      <c r="AY58" s="12"/>
      <c r="AZ58" s="13"/>
      <c r="BA58" s="13"/>
      <c r="BB58" s="13"/>
      <c r="BC58" s="13"/>
      <c r="BD58" s="13"/>
      <c r="BE58" s="13"/>
      <c r="BF58" s="14"/>
      <c r="BG58" s="15"/>
      <c r="BH58" s="15"/>
      <c r="BI58" s="15"/>
      <c r="BJ58" s="15"/>
      <c r="BK58" s="15"/>
      <c r="BL58" s="15"/>
      <c r="BM58" s="15"/>
      <c r="BN58" s="15"/>
      <c r="BO58" s="16">
        <f t="shared" si="0"/>
        <v>12274.520547945205</v>
      </c>
      <c r="BP58" s="17"/>
      <c r="BQ58" s="17"/>
      <c r="BR58" s="17"/>
      <c r="BS58" s="17"/>
      <c r="BT58" s="17"/>
      <c r="BU58" s="17"/>
      <c r="BV58" s="18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9">
        <f t="shared" si="1"/>
        <v>101878.5205479452</v>
      </c>
      <c r="CW58" s="19"/>
      <c r="CX58" s="19"/>
      <c r="CY58" s="19"/>
      <c r="CZ58" s="19"/>
      <c r="DA58" s="19"/>
      <c r="DB58" s="19"/>
      <c r="DC58" s="19"/>
      <c r="DD58" s="19"/>
      <c r="DE58" s="20"/>
    </row>
    <row r="59" spans="1:122" s="8" customFormat="1" ht="23.25" customHeight="1" x14ac:dyDescent="0.2">
      <c r="A59" s="71" t="s">
        <v>72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3"/>
      <c r="P59" s="23" t="s">
        <v>68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4">
        <v>113</v>
      </c>
      <c r="AE59" s="24"/>
      <c r="AF59" s="24"/>
      <c r="AG59" s="25">
        <v>1</v>
      </c>
      <c r="AH59" s="25"/>
      <c r="AI59" s="25"/>
      <c r="AJ59" s="25"/>
      <c r="AK59" s="26">
        <v>7818</v>
      </c>
      <c r="AL59" s="27"/>
      <c r="AM59" s="27"/>
      <c r="AN59" s="27"/>
      <c r="AO59" s="27"/>
      <c r="AP59" s="28"/>
      <c r="AQ59" s="19">
        <f t="shared" si="2"/>
        <v>93816</v>
      </c>
      <c r="AR59" s="19"/>
      <c r="AS59" s="19"/>
      <c r="AT59" s="19"/>
      <c r="AU59" s="19"/>
      <c r="AV59" s="19"/>
      <c r="AW59" s="19"/>
      <c r="AX59" s="19"/>
      <c r="AY59" s="12"/>
      <c r="AZ59" s="13"/>
      <c r="BA59" s="13"/>
      <c r="BB59" s="13"/>
      <c r="BC59" s="13"/>
      <c r="BD59" s="13"/>
      <c r="BE59" s="13"/>
      <c r="BF59" s="14"/>
      <c r="BG59" s="15"/>
      <c r="BH59" s="15"/>
      <c r="BI59" s="15"/>
      <c r="BJ59" s="15"/>
      <c r="BK59" s="15"/>
      <c r="BL59" s="15"/>
      <c r="BM59" s="15"/>
      <c r="BN59" s="15"/>
      <c r="BO59" s="16">
        <f t="shared" si="0"/>
        <v>12851.506849315068</v>
      </c>
      <c r="BP59" s="17"/>
      <c r="BQ59" s="17"/>
      <c r="BR59" s="17"/>
      <c r="BS59" s="17"/>
      <c r="BT59" s="17"/>
      <c r="BU59" s="17"/>
      <c r="BV59" s="18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9">
        <f t="shared" si="1"/>
        <v>106667.50684931508</v>
      </c>
      <c r="CW59" s="19"/>
      <c r="CX59" s="19"/>
      <c r="CY59" s="19"/>
      <c r="CZ59" s="19"/>
      <c r="DA59" s="19"/>
      <c r="DB59" s="19"/>
      <c r="DC59" s="19"/>
      <c r="DD59" s="19"/>
      <c r="DE59" s="20"/>
    </row>
    <row r="60" spans="1:122" s="8" customFormat="1" ht="23.25" customHeight="1" x14ac:dyDescent="0.2">
      <c r="A60" s="71" t="s">
        <v>72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3"/>
      <c r="P60" s="23" t="s">
        <v>68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4">
        <v>113</v>
      </c>
      <c r="AE60" s="24"/>
      <c r="AF60" s="24"/>
      <c r="AG60" s="25">
        <v>2</v>
      </c>
      <c r="AH60" s="25"/>
      <c r="AI60" s="25"/>
      <c r="AJ60" s="25"/>
      <c r="AK60" s="26">
        <v>8536</v>
      </c>
      <c r="AL60" s="27"/>
      <c r="AM60" s="27"/>
      <c r="AN60" s="27"/>
      <c r="AO60" s="27"/>
      <c r="AP60" s="28"/>
      <c r="AQ60" s="19">
        <f t="shared" si="2"/>
        <v>204864</v>
      </c>
      <c r="AR60" s="19"/>
      <c r="AS60" s="19"/>
      <c r="AT60" s="19"/>
      <c r="AU60" s="19"/>
      <c r="AV60" s="19"/>
      <c r="AW60" s="19"/>
      <c r="AX60" s="19"/>
      <c r="AY60" s="12"/>
      <c r="AZ60" s="13"/>
      <c r="BA60" s="13"/>
      <c r="BB60" s="13"/>
      <c r="BC60" s="13"/>
      <c r="BD60" s="13"/>
      <c r="BE60" s="13"/>
      <c r="BF60" s="14"/>
      <c r="BG60" s="15"/>
      <c r="BH60" s="15"/>
      <c r="BI60" s="15"/>
      <c r="BJ60" s="15"/>
      <c r="BK60" s="15"/>
      <c r="BL60" s="15"/>
      <c r="BM60" s="15"/>
      <c r="BN60" s="15"/>
      <c r="BO60" s="16">
        <f t="shared" si="0"/>
        <v>28063.561643835619</v>
      </c>
      <c r="BP60" s="17"/>
      <c r="BQ60" s="17"/>
      <c r="BR60" s="17"/>
      <c r="BS60" s="17"/>
      <c r="BT60" s="17"/>
      <c r="BU60" s="17"/>
      <c r="BV60" s="18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9">
        <f t="shared" si="1"/>
        <v>232927.56164383562</v>
      </c>
      <c r="CW60" s="19"/>
      <c r="CX60" s="19"/>
      <c r="CY60" s="19"/>
      <c r="CZ60" s="19"/>
      <c r="DA60" s="19"/>
      <c r="DB60" s="19"/>
      <c r="DC60" s="19"/>
      <c r="DD60" s="19"/>
      <c r="DE60" s="20"/>
    </row>
    <row r="61" spans="1:122" s="8" customFormat="1" ht="23.25" customHeight="1" x14ac:dyDescent="0.2">
      <c r="A61" s="71" t="s">
        <v>73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3"/>
      <c r="P61" s="77" t="s">
        <v>68</v>
      </c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9"/>
      <c r="AD61" s="24">
        <v>113</v>
      </c>
      <c r="AE61" s="24"/>
      <c r="AF61" s="24"/>
      <c r="AG61" s="25">
        <v>1</v>
      </c>
      <c r="AH61" s="25"/>
      <c r="AI61" s="25"/>
      <c r="AJ61" s="25"/>
      <c r="AK61" s="26">
        <v>9026.5</v>
      </c>
      <c r="AL61" s="27"/>
      <c r="AM61" s="27"/>
      <c r="AN61" s="27"/>
      <c r="AO61" s="27"/>
      <c r="AP61" s="28"/>
      <c r="AQ61" s="19">
        <f t="shared" si="2"/>
        <v>108318</v>
      </c>
      <c r="AR61" s="19"/>
      <c r="AS61" s="19"/>
      <c r="AT61" s="19"/>
      <c r="AU61" s="19"/>
      <c r="AV61" s="19"/>
      <c r="AW61" s="19"/>
      <c r="AX61" s="19"/>
      <c r="AY61" s="12"/>
      <c r="AZ61" s="13"/>
      <c r="BA61" s="13"/>
      <c r="BB61" s="13"/>
      <c r="BC61" s="13"/>
      <c r="BD61" s="13"/>
      <c r="BE61" s="13"/>
      <c r="BF61" s="14"/>
      <c r="BG61" s="15"/>
      <c r="BH61" s="15"/>
      <c r="BI61" s="15"/>
      <c r="BJ61" s="15"/>
      <c r="BK61" s="15"/>
      <c r="BL61" s="15"/>
      <c r="BM61" s="15"/>
      <c r="BN61" s="15"/>
      <c r="BO61" s="16">
        <f t="shared" si="0"/>
        <v>14838.082191780823</v>
      </c>
      <c r="BP61" s="17"/>
      <c r="BQ61" s="17"/>
      <c r="BR61" s="17"/>
      <c r="BS61" s="17"/>
      <c r="BT61" s="17"/>
      <c r="BU61" s="17"/>
      <c r="BV61" s="18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9">
        <f t="shared" si="1"/>
        <v>123156.08219178082</v>
      </c>
      <c r="CW61" s="19"/>
      <c r="CX61" s="19"/>
      <c r="CY61" s="19"/>
      <c r="CZ61" s="19"/>
      <c r="DA61" s="19"/>
      <c r="DB61" s="19"/>
      <c r="DC61" s="19"/>
      <c r="DD61" s="19"/>
      <c r="DE61" s="20"/>
    </row>
    <row r="62" spans="1:122" s="8" customFormat="1" ht="23.25" customHeight="1" x14ac:dyDescent="0.2">
      <c r="A62" s="71" t="s">
        <v>53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3"/>
      <c r="P62" s="77" t="s">
        <v>68</v>
      </c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9"/>
      <c r="AD62" s="24">
        <v>113</v>
      </c>
      <c r="AE62" s="24"/>
      <c r="AF62" s="24"/>
      <c r="AG62" s="25">
        <v>1</v>
      </c>
      <c r="AH62" s="25"/>
      <c r="AI62" s="25"/>
      <c r="AJ62" s="25"/>
      <c r="AK62" s="26">
        <v>8473.06</v>
      </c>
      <c r="AL62" s="27"/>
      <c r="AM62" s="27"/>
      <c r="AN62" s="27"/>
      <c r="AO62" s="27"/>
      <c r="AP62" s="28"/>
      <c r="AQ62" s="19">
        <f t="shared" si="2"/>
        <v>101676.72</v>
      </c>
      <c r="AR62" s="19"/>
      <c r="AS62" s="19"/>
      <c r="AT62" s="19"/>
      <c r="AU62" s="19"/>
      <c r="AV62" s="19"/>
      <c r="AW62" s="19"/>
      <c r="AX62" s="19"/>
      <c r="AY62" s="12"/>
      <c r="AZ62" s="13"/>
      <c r="BA62" s="13"/>
      <c r="BB62" s="13"/>
      <c r="BC62" s="13"/>
      <c r="BD62" s="13"/>
      <c r="BE62" s="13"/>
      <c r="BF62" s="14"/>
      <c r="BG62" s="15"/>
      <c r="BH62" s="15"/>
      <c r="BI62" s="15"/>
      <c r="BJ62" s="15"/>
      <c r="BK62" s="15"/>
      <c r="BL62" s="15"/>
      <c r="BM62" s="15"/>
      <c r="BN62" s="15"/>
      <c r="BO62" s="16">
        <f t="shared" si="0"/>
        <v>13928.317808219179</v>
      </c>
      <c r="BP62" s="17"/>
      <c r="BQ62" s="17"/>
      <c r="BR62" s="17"/>
      <c r="BS62" s="17"/>
      <c r="BT62" s="17"/>
      <c r="BU62" s="17"/>
      <c r="BV62" s="18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9">
        <f t="shared" si="1"/>
        <v>115605.03780821917</v>
      </c>
      <c r="CW62" s="19"/>
      <c r="CX62" s="19"/>
      <c r="CY62" s="19"/>
      <c r="CZ62" s="19"/>
      <c r="DA62" s="19"/>
      <c r="DB62" s="19"/>
      <c r="DC62" s="19"/>
      <c r="DD62" s="19"/>
      <c r="DE62" s="20"/>
    </row>
    <row r="63" spans="1:122" s="8" customFormat="1" ht="23.25" customHeight="1" x14ac:dyDescent="0.2">
      <c r="A63" s="71" t="s">
        <v>53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3"/>
      <c r="P63" s="23" t="s">
        <v>68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4">
        <v>113</v>
      </c>
      <c r="AE63" s="24"/>
      <c r="AF63" s="24"/>
      <c r="AG63" s="25">
        <v>1</v>
      </c>
      <c r="AH63" s="25"/>
      <c r="AI63" s="25"/>
      <c r="AJ63" s="25"/>
      <c r="AK63" s="26">
        <v>7108</v>
      </c>
      <c r="AL63" s="27"/>
      <c r="AM63" s="27"/>
      <c r="AN63" s="27"/>
      <c r="AO63" s="27"/>
      <c r="AP63" s="28"/>
      <c r="AQ63" s="19">
        <f t="shared" si="2"/>
        <v>85296</v>
      </c>
      <c r="AR63" s="19"/>
      <c r="AS63" s="19"/>
      <c r="AT63" s="19"/>
      <c r="AU63" s="19"/>
      <c r="AV63" s="19"/>
      <c r="AW63" s="19"/>
      <c r="AX63" s="19"/>
      <c r="AY63" s="12"/>
      <c r="AZ63" s="13"/>
      <c r="BA63" s="13"/>
      <c r="BB63" s="13"/>
      <c r="BC63" s="13"/>
      <c r="BD63" s="13"/>
      <c r="BE63" s="13"/>
      <c r="BF63" s="14"/>
      <c r="BG63" s="15"/>
      <c r="BH63" s="15"/>
      <c r="BI63" s="15"/>
      <c r="BJ63" s="15"/>
      <c r="BK63" s="15"/>
      <c r="BL63" s="15"/>
      <c r="BM63" s="15"/>
      <c r="BN63" s="15"/>
      <c r="BO63" s="16">
        <f t="shared" si="0"/>
        <v>11684.383561643835</v>
      </c>
      <c r="BP63" s="17"/>
      <c r="BQ63" s="17"/>
      <c r="BR63" s="17"/>
      <c r="BS63" s="17"/>
      <c r="BT63" s="17"/>
      <c r="BU63" s="17"/>
      <c r="BV63" s="18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9">
        <f t="shared" si="1"/>
        <v>96980.38356164383</v>
      </c>
      <c r="CW63" s="19"/>
      <c r="CX63" s="19"/>
      <c r="CY63" s="19"/>
      <c r="CZ63" s="19"/>
      <c r="DA63" s="19"/>
      <c r="DB63" s="19"/>
      <c r="DC63" s="19"/>
      <c r="DD63" s="19"/>
      <c r="DE63" s="20"/>
    </row>
    <row r="64" spans="1:122" s="8" customFormat="1" ht="23.25" customHeight="1" x14ac:dyDescent="0.2">
      <c r="A64" s="71" t="s">
        <v>74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3"/>
      <c r="P64" s="23" t="s">
        <v>68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4">
        <v>113</v>
      </c>
      <c r="AE64" s="24"/>
      <c r="AF64" s="24"/>
      <c r="AG64" s="25">
        <v>1</v>
      </c>
      <c r="AH64" s="25"/>
      <c r="AI64" s="25"/>
      <c r="AJ64" s="25"/>
      <c r="AK64" s="26">
        <v>9689</v>
      </c>
      <c r="AL64" s="27"/>
      <c r="AM64" s="27"/>
      <c r="AN64" s="27"/>
      <c r="AO64" s="27"/>
      <c r="AP64" s="28"/>
      <c r="AQ64" s="19">
        <f t="shared" si="2"/>
        <v>116268</v>
      </c>
      <c r="AR64" s="19"/>
      <c r="AS64" s="19"/>
      <c r="AT64" s="19"/>
      <c r="AU64" s="19"/>
      <c r="AV64" s="19"/>
      <c r="AW64" s="19"/>
      <c r="AX64" s="19"/>
      <c r="AY64" s="12"/>
      <c r="AZ64" s="13"/>
      <c r="BA64" s="13"/>
      <c r="BB64" s="13"/>
      <c r="BC64" s="13"/>
      <c r="BD64" s="13"/>
      <c r="BE64" s="13"/>
      <c r="BF64" s="14"/>
      <c r="BG64" s="15"/>
      <c r="BH64" s="15"/>
      <c r="BI64" s="15"/>
      <c r="BJ64" s="15"/>
      <c r="BK64" s="15"/>
      <c r="BL64" s="15"/>
      <c r="BM64" s="15"/>
      <c r="BN64" s="15"/>
      <c r="BO64" s="16">
        <f t="shared" si="0"/>
        <v>15927.123287671233</v>
      </c>
      <c r="BP64" s="17"/>
      <c r="BQ64" s="17"/>
      <c r="BR64" s="17"/>
      <c r="BS64" s="17"/>
      <c r="BT64" s="17"/>
      <c r="BU64" s="17"/>
      <c r="BV64" s="18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9">
        <f t="shared" si="1"/>
        <v>132195.12328767125</v>
      </c>
      <c r="CW64" s="19"/>
      <c r="CX64" s="19"/>
      <c r="CY64" s="19"/>
      <c r="CZ64" s="19"/>
      <c r="DA64" s="19"/>
      <c r="DB64" s="19"/>
      <c r="DC64" s="19"/>
      <c r="DD64" s="19"/>
      <c r="DE64" s="20"/>
    </row>
    <row r="65" spans="1:121" s="8" customFormat="1" ht="23.25" customHeight="1" x14ac:dyDescent="0.2">
      <c r="A65" s="71" t="s">
        <v>75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3"/>
      <c r="P65" s="23" t="s">
        <v>68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4">
        <v>113</v>
      </c>
      <c r="AE65" s="24"/>
      <c r="AF65" s="24"/>
      <c r="AG65" s="25">
        <v>1</v>
      </c>
      <c r="AH65" s="25"/>
      <c r="AI65" s="25"/>
      <c r="AJ65" s="25"/>
      <c r="AK65" s="26">
        <v>8468</v>
      </c>
      <c r="AL65" s="27"/>
      <c r="AM65" s="27"/>
      <c r="AN65" s="27"/>
      <c r="AO65" s="27"/>
      <c r="AP65" s="28"/>
      <c r="AQ65" s="19">
        <f t="shared" si="2"/>
        <v>101616</v>
      </c>
      <c r="AR65" s="19"/>
      <c r="AS65" s="19"/>
      <c r="AT65" s="19"/>
      <c r="AU65" s="19"/>
      <c r="AV65" s="19"/>
      <c r="AW65" s="19"/>
      <c r="AX65" s="19"/>
      <c r="AY65" s="12"/>
      <c r="AZ65" s="13"/>
      <c r="BA65" s="13"/>
      <c r="BB65" s="13"/>
      <c r="BC65" s="13"/>
      <c r="BD65" s="13"/>
      <c r="BE65" s="13"/>
      <c r="BF65" s="14"/>
      <c r="BG65" s="15"/>
      <c r="BH65" s="15"/>
      <c r="BI65" s="15"/>
      <c r="BJ65" s="15"/>
      <c r="BK65" s="15"/>
      <c r="BL65" s="15"/>
      <c r="BM65" s="15"/>
      <c r="BN65" s="15"/>
      <c r="BO65" s="16">
        <f t="shared" si="0"/>
        <v>13919.999999999998</v>
      </c>
      <c r="BP65" s="17"/>
      <c r="BQ65" s="17"/>
      <c r="BR65" s="17"/>
      <c r="BS65" s="17"/>
      <c r="BT65" s="17"/>
      <c r="BU65" s="17"/>
      <c r="BV65" s="18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9">
        <f t="shared" si="1"/>
        <v>115536</v>
      </c>
      <c r="CW65" s="19"/>
      <c r="CX65" s="19"/>
      <c r="CY65" s="19"/>
      <c r="CZ65" s="19"/>
      <c r="DA65" s="19"/>
      <c r="DB65" s="19"/>
      <c r="DC65" s="19"/>
      <c r="DD65" s="19"/>
      <c r="DE65" s="20"/>
    </row>
    <row r="66" spans="1:121" s="8" customFormat="1" ht="23.25" customHeight="1" x14ac:dyDescent="0.2">
      <c r="A66" s="71" t="s">
        <v>76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3"/>
      <c r="P66" s="23" t="s">
        <v>68</v>
      </c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4">
        <v>113</v>
      </c>
      <c r="AE66" s="24"/>
      <c r="AF66" s="24"/>
      <c r="AG66" s="25">
        <v>1</v>
      </c>
      <c r="AH66" s="25"/>
      <c r="AI66" s="25"/>
      <c r="AJ66" s="25"/>
      <c r="AK66" s="26">
        <v>6318</v>
      </c>
      <c r="AL66" s="27"/>
      <c r="AM66" s="27"/>
      <c r="AN66" s="27"/>
      <c r="AO66" s="27"/>
      <c r="AP66" s="28"/>
      <c r="AQ66" s="19">
        <f t="shared" si="2"/>
        <v>75816</v>
      </c>
      <c r="AR66" s="19"/>
      <c r="AS66" s="19"/>
      <c r="AT66" s="19"/>
      <c r="AU66" s="19"/>
      <c r="AV66" s="19"/>
      <c r="AW66" s="19"/>
      <c r="AX66" s="19"/>
      <c r="AY66" s="12"/>
      <c r="AZ66" s="13"/>
      <c r="BA66" s="13"/>
      <c r="BB66" s="13"/>
      <c r="BC66" s="13"/>
      <c r="BD66" s="13"/>
      <c r="BE66" s="13"/>
      <c r="BF66" s="14"/>
      <c r="BG66" s="15"/>
      <c r="BH66" s="15"/>
      <c r="BI66" s="15"/>
      <c r="BJ66" s="15"/>
      <c r="BK66" s="15"/>
      <c r="BL66" s="15"/>
      <c r="BM66" s="15"/>
      <c r="BN66" s="15"/>
      <c r="BO66" s="16">
        <f t="shared" si="0"/>
        <v>10385.753424657534</v>
      </c>
      <c r="BP66" s="17"/>
      <c r="BQ66" s="17"/>
      <c r="BR66" s="17"/>
      <c r="BS66" s="17"/>
      <c r="BT66" s="17"/>
      <c r="BU66" s="17"/>
      <c r="BV66" s="18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9">
        <f t="shared" si="1"/>
        <v>86201.753424657538</v>
      </c>
      <c r="CW66" s="19"/>
      <c r="CX66" s="19"/>
      <c r="CY66" s="19"/>
      <c r="CZ66" s="19"/>
      <c r="DA66" s="19"/>
      <c r="DB66" s="19"/>
      <c r="DC66" s="19"/>
      <c r="DD66" s="19"/>
      <c r="DE66" s="20"/>
    </row>
    <row r="67" spans="1:121" s="8" customFormat="1" ht="23.25" customHeight="1" x14ac:dyDescent="0.2">
      <c r="A67" s="71" t="s">
        <v>69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3"/>
      <c r="P67" s="23" t="s">
        <v>77</v>
      </c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4">
        <v>113</v>
      </c>
      <c r="AE67" s="24"/>
      <c r="AF67" s="24"/>
      <c r="AG67" s="25">
        <v>1</v>
      </c>
      <c r="AH67" s="25"/>
      <c r="AI67" s="25"/>
      <c r="AJ67" s="25"/>
      <c r="AK67" s="26">
        <v>13627</v>
      </c>
      <c r="AL67" s="27"/>
      <c r="AM67" s="27"/>
      <c r="AN67" s="27"/>
      <c r="AO67" s="27"/>
      <c r="AP67" s="28"/>
      <c r="AQ67" s="19">
        <f t="shared" si="2"/>
        <v>163524</v>
      </c>
      <c r="AR67" s="19"/>
      <c r="AS67" s="19"/>
      <c r="AT67" s="19"/>
      <c r="AU67" s="19"/>
      <c r="AV67" s="19"/>
      <c r="AW67" s="19"/>
      <c r="AX67" s="19"/>
      <c r="AY67" s="12"/>
      <c r="AZ67" s="13"/>
      <c r="BA67" s="13"/>
      <c r="BB67" s="13"/>
      <c r="BC67" s="13"/>
      <c r="BD67" s="13"/>
      <c r="BE67" s="13"/>
      <c r="BF67" s="14"/>
      <c r="BG67" s="15"/>
      <c r="BH67" s="15"/>
      <c r="BI67" s="15"/>
      <c r="BJ67" s="15"/>
      <c r="BK67" s="15"/>
      <c r="BL67" s="15"/>
      <c r="BM67" s="15"/>
      <c r="BN67" s="15"/>
      <c r="BO67" s="16">
        <f t="shared" si="0"/>
        <v>22400.547945205479</v>
      </c>
      <c r="BP67" s="17"/>
      <c r="BQ67" s="17"/>
      <c r="BR67" s="17"/>
      <c r="BS67" s="17"/>
      <c r="BT67" s="17"/>
      <c r="BU67" s="17"/>
      <c r="BV67" s="18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9">
        <f t="shared" si="1"/>
        <v>185924.54794520547</v>
      </c>
      <c r="CW67" s="19"/>
      <c r="CX67" s="19"/>
      <c r="CY67" s="19"/>
      <c r="CZ67" s="19"/>
      <c r="DA67" s="19"/>
      <c r="DB67" s="19"/>
      <c r="DC67" s="19"/>
      <c r="DD67" s="19"/>
      <c r="DE67" s="20"/>
    </row>
    <row r="68" spans="1:121" s="8" customFormat="1" ht="23.25" customHeight="1" x14ac:dyDescent="0.2">
      <c r="A68" s="71" t="s">
        <v>78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3"/>
      <c r="P68" s="23" t="s">
        <v>77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4">
        <v>113</v>
      </c>
      <c r="AE68" s="24"/>
      <c r="AF68" s="24"/>
      <c r="AG68" s="25">
        <v>1</v>
      </c>
      <c r="AH68" s="25"/>
      <c r="AI68" s="25"/>
      <c r="AJ68" s="25"/>
      <c r="AK68" s="26">
        <v>9434</v>
      </c>
      <c r="AL68" s="27"/>
      <c r="AM68" s="27"/>
      <c r="AN68" s="27"/>
      <c r="AO68" s="27"/>
      <c r="AP68" s="28"/>
      <c r="AQ68" s="19">
        <f t="shared" si="2"/>
        <v>113208</v>
      </c>
      <c r="AR68" s="19"/>
      <c r="AS68" s="19"/>
      <c r="AT68" s="19"/>
      <c r="AU68" s="19"/>
      <c r="AV68" s="19"/>
      <c r="AW68" s="19"/>
      <c r="AX68" s="19"/>
      <c r="AY68" s="12"/>
      <c r="AZ68" s="13"/>
      <c r="BA68" s="13"/>
      <c r="BB68" s="13"/>
      <c r="BC68" s="13"/>
      <c r="BD68" s="13"/>
      <c r="BE68" s="13"/>
      <c r="BF68" s="14"/>
      <c r="BG68" s="15"/>
      <c r="BH68" s="15"/>
      <c r="BI68" s="15"/>
      <c r="BJ68" s="15"/>
      <c r="BK68" s="15"/>
      <c r="BL68" s="15"/>
      <c r="BM68" s="15"/>
      <c r="BN68" s="15"/>
      <c r="BO68" s="16">
        <f t="shared" si="0"/>
        <v>15507.945205479453</v>
      </c>
      <c r="BP68" s="17"/>
      <c r="BQ68" s="17"/>
      <c r="BR68" s="17"/>
      <c r="BS68" s="17"/>
      <c r="BT68" s="17"/>
      <c r="BU68" s="17"/>
      <c r="BV68" s="18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9">
        <f t="shared" si="1"/>
        <v>128715.94520547945</v>
      </c>
      <c r="CW68" s="19"/>
      <c r="CX68" s="19"/>
      <c r="CY68" s="19"/>
      <c r="CZ68" s="19"/>
      <c r="DA68" s="19"/>
      <c r="DB68" s="19"/>
      <c r="DC68" s="19"/>
      <c r="DD68" s="19"/>
      <c r="DE68" s="20"/>
    </row>
    <row r="69" spans="1:121" s="8" customFormat="1" ht="23.25" customHeight="1" x14ac:dyDescent="0.2">
      <c r="A69" s="71" t="s">
        <v>78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23" t="s">
        <v>77</v>
      </c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4">
        <v>113</v>
      </c>
      <c r="AE69" s="24"/>
      <c r="AF69" s="24"/>
      <c r="AG69" s="25">
        <v>2</v>
      </c>
      <c r="AH69" s="25"/>
      <c r="AI69" s="25"/>
      <c r="AJ69" s="25"/>
      <c r="AK69" s="26">
        <v>8789</v>
      </c>
      <c r="AL69" s="27"/>
      <c r="AM69" s="27"/>
      <c r="AN69" s="27"/>
      <c r="AO69" s="27"/>
      <c r="AP69" s="28"/>
      <c r="AQ69" s="19">
        <f t="shared" si="2"/>
        <v>210936</v>
      </c>
      <c r="AR69" s="19"/>
      <c r="AS69" s="19"/>
      <c r="AT69" s="19"/>
      <c r="AU69" s="19"/>
      <c r="AV69" s="19"/>
      <c r="AW69" s="19"/>
      <c r="AX69" s="19"/>
      <c r="AY69" s="12"/>
      <c r="AZ69" s="13"/>
      <c r="BA69" s="13"/>
      <c r="BB69" s="13"/>
      <c r="BC69" s="13"/>
      <c r="BD69" s="13"/>
      <c r="BE69" s="13"/>
      <c r="BF69" s="14"/>
      <c r="BG69" s="15"/>
      <c r="BH69" s="15"/>
      <c r="BI69" s="15"/>
      <c r="BJ69" s="15"/>
      <c r="BK69" s="15"/>
      <c r="BL69" s="15"/>
      <c r="BM69" s="15"/>
      <c r="BN69" s="15"/>
      <c r="BO69" s="16">
        <f t="shared" si="0"/>
        <v>28895.342465753423</v>
      </c>
      <c r="BP69" s="17"/>
      <c r="BQ69" s="17"/>
      <c r="BR69" s="17"/>
      <c r="BS69" s="17"/>
      <c r="BT69" s="17"/>
      <c r="BU69" s="17"/>
      <c r="BV69" s="18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9">
        <f t="shared" si="1"/>
        <v>239831.34246575343</v>
      </c>
      <c r="CW69" s="19"/>
      <c r="CX69" s="19"/>
      <c r="CY69" s="19"/>
      <c r="CZ69" s="19"/>
      <c r="DA69" s="19"/>
      <c r="DB69" s="19"/>
      <c r="DC69" s="19"/>
      <c r="DD69" s="19"/>
      <c r="DE69" s="20"/>
    </row>
    <row r="70" spans="1:121" s="8" customFormat="1" ht="23.25" customHeight="1" x14ac:dyDescent="0.2">
      <c r="A70" s="21" t="s">
        <v>79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3" t="s">
        <v>69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4">
        <v>113</v>
      </c>
      <c r="AE70" s="24"/>
      <c r="AF70" s="24"/>
      <c r="AG70" s="25">
        <v>1</v>
      </c>
      <c r="AH70" s="25"/>
      <c r="AI70" s="25"/>
      <c r="AJ70" s="25"/>
      <c r="AK70" s="26">
        <v>20877</v>
      </c>
      <c r="AL70" s="27"/>
      <c r="AM70" s="27"/>
      <c r="AN70" s="27"/>
      <c r="AO70" s="27"/>
      <c r="AP70" s="28"/>
      <c r="AQ70" s="19">
        <f t="shared" si="2"/>
        <v>250524</v>
      </c>
      <c r="AR70" s="19"/>
      <c r="AS70" s="19"/>
      <c r="AT70" s="19"/>
      <c r="AU70" s="19"/>
      <c r="AV70" s="19"/>
      <c r="AW70" s="19"/>
      <c r="AX70" s="19"/>
      <c r="AY70" s="12"/>
      <c r="AZ70" s="13"/>
      <c r="BA70" s="13"/>
      <c r="BB70" s="13"/>
      <c r="BC70" s="13"/>
      <c r="BD70" s="13"/>
      <c r="BE70" s="13"/>
      <c r="BF70" s="14"/>
      <c r="BG70" s="15"/>
      <c r="BH70" s="15"/>
      <c r="BI70" s="15"/>
      <c r="BJ70" s="15"/>
      <c r="BK70" s="15"/>
      <c r="BL70" s="15"/>
      <c r="BM70" s="15"/>
      <c r="BN70" s="15"/>
      <c r="BO70" s="16">
        <f t="shared" si="0"/>
        <v>34318.356164383564</v>
      </c>
      <c r="BP70" s="17"/>
      <c r="BQ70" s="17"/>
      <c r="BR70" s="17"/>
      <c r="BS70" s="17"/>
      <c r="BT70" s="17"/>
      <c r="BU70" s="17"/>
      <c r="BV70" s="18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9">
        <f t="shared" si="1"/>
        <v>284842.35616438359</v>
      </c>
      <c r="CW70" s="19"/>
      <c r="CX70" s="19"/>
      <c r="CY70" s="19"/>
      <c r="CZ70" s="19"/>
      <c r="DA70" s="19"/>
      <c r="DB70" s="19"/>
      <c r="DC70" s="19"/>
      <c r="DD70" s="19"/>
      <c r="DE70" s="20"/>
    </row>
    <row r="71" spans="1:121" s="8" customFormat="1" ht="23.25" customHeight="1" x14ac:dyDescent="0.2">
      <c r="A71" s="21" t="s">
        <v>79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3" t="s">
        <v>80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4">
        <v>113</v>
      </c>
      <c r="AE71" s="24"/>
      <c r="AF71" s="24"/>
      <c r="AG71" s="25">
        <v>1</v>
      </c>
      <c r="AH71" s="25"/>
      <c r="AI71" s="25"/>
      <c r="AJ71" s="25"/>
      <c r="AK71" s="26">
        <v>13650</v>
      </c>
      <c r="AL71" s="27"/>
      <c r="AM71" s="27"/>
      <c r="AN71" s="27"/>
      <c r="AO71" s="27"/>
      <c r="AP71" s="28"/>
      <c r="AQ71" s="19">
        <f t="shared" si="2"/>
        <v>163800</v>
      </c>
      <c r="AR71" s="19"/>
      <c r="AS71" s="19"/>
      <c r="AT71" s="19"/>
      <c r="AU71" s="19"/>
      <c r="AV71" s="19"/>
      <c r="AW71" s="19"/>
      <c r="AX71" s="19"/>
      <c r="AY71" s="12"/>
      <c r="AZ71" s="13"/>
      <c r="BA71" s="13"/>
      <c r="BB71" s="13"/>
      <c r="BC71" s="13"/>
      <c r="BD71" s="13"/>
      <c r="BE71" s="13"/>
      <c r="BF71" s="14"/>
      <c r="BG71" s="15"/>
      <c r="BH71" s="15"/>
      <c r="BI71" s="15"/>
      <c r="BJ71" s="15"/>
      <c r="BK71" s="15"/>
      <c r="BL71" s="15"/>
      <c r="BM71" s="15"/>
      <c r="BN71" s="15"/>
      <c r="BO71" s="16">
        <f t="shared" si="0"/>
        <v>22438.35616438356</v>
      </c>
      <c r="BP71" s="17"/>
      <c r="BQ71" s="17"/>
      <c r="BR71" s="17"/>
      <c r="BS71" s="17"/>
      <c r="BT71" s="17"/>
      <c r="BU71" s="17"/>
      <c r="BV71" s="18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9">
        <f t="shared" si="1"/>
        <v>186238.35616438356</v>
      </c>
      <c r="CW71" s="19"/>
      <c r="CX71" s="19"/>
      <c r="CY71" s="19"/>
      <c r="CZ71" s="19"/>
      <c r="DA71" s="19"/>
      <c r="DB71" s="19"/>
      <c r="DC71" s="19"/>
      <c r="DD71" s="19"/>
      <c r="DE71" s="20"/>
    </row>
    <row r="72" spans="1:121" s="8" customFormat="1" ht="23.25" customHeight="1" x14ac:dyDescent="0.2">
      <c r="A72" s="21" t="s">
        <v>79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3" t="s">
        <v>71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4">
        <v>113</v>
      </c>
      <c r="AE72" s="24"/>
      <c r="AF72" s="24"/>
      <c r="AG72" s="25">
        <v>1</v>
      </c>
      <c r="AH72" s="25"/>
      <c r="AI72" s="25"/>
      <c r="AJ72" s="25"/>
      <c r="AK72" s="26">
        <v>9049</v>
      </c>
      <c r="AL72" s="27"/>
      <c r="AM72" s="27"/>
      <c r="AN72" s="27"/>
      <c r="AO72" s="27"/>
      <c r="AP72" s="28"/>
      <c r="AQ72" s="19">
        <f t="shared" si="2"/>
        <v>108588</v>
      </c>
      <c r="AR72" s="19"/>
      <c r="AS72" s="19"/>
      <c r="AT72" s="19"/>
      <c r="AU72" s="19"/>
      <c r="AV72" s="19"/>
      <c r="AW72" s="19"/>
      <c r="AX72" s="19"/>
      <c r="AY72" s="12"/>
      <c r="AZ72" s="13"/>
      <c r="BA72" s="13"/>
      <c r="BB72" s="13"/>
      <c r="BC72" s="13"/>
      <c r="BD72" s="13"/>
      <c r="BE72" s="13"/>
      <c r="BF72" s="14"/>
      <c r="BG72" s="15"/>
      <c r="BH72" s="15"/>
      <c r="BI72" s="15"/>
      <c r="BJ72" s="15"/>
      <c r="BK72" s="15"/>
      <c r="BL72" s="15"/>
      <c r="BM72" s="15"/>
      <c r="BN72" s="15"/>
      <c r="BO72" s="16">
        <f t="shared" si="0"/>
        <v>14875.068493150684</v>
      </c>
      <c r="BP72" s="17"/>
      <c r="BQ72" s="17"/>
      <c r="BR72" s="17"/>
      <c r="BS72" s="17"/>
      <c r="BT72" s="17"/>
      <c r="BU72" s="17"/>
      <c r="BV72" s="18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9">
        <f t="shared" si="1"/>
        <v>123463.06849315068</v>
      </c>
      <c r="CW72" s="19"/>
      <c r="CX72" s="19"/>
      <c r="CY72" s="19"/>
      <c r="CZ72" s="19"/>
      <c r="DA72" s="19"/>
      <c r="DB72" s="19"/>
      <c r="DC72" s="19"/>
      <c r="DD72" s="19"/>
      <c r="DE72" s="20"/>
    </row>
    <row r="73" spans="1:121" s="8" customFormat="1" ht="23.25" customHeight="1" x14ac:dyDescent="0.2">
      <c r="A73" s="21" t="s">
        <v>79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3" t="s">
        <v>71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4">
        <v>113</v>
      </c>
      <c r="AE73" s="24"/>
      <c r="AF73" s="24"/>
      <c r="AG73" s="25">
        <v>1</v>
      </c>
      <c r="AH73" s="25"/>
      <c r="AI73" s="25"/>
      <c r="AJ73" s="25"/>
      <c r="AK73" s="26">
        <v>8849</v>
      </c>
      <c r="AL73" s="27"/>
      <c r="AM73" s="27"/>
      <c r="AN73" s="27"/>
      <c r="AO73" s="27"/>
      <c r="AP73" s="28"/>
      <c r="AQ73" s="19">
        <f t="shared" si="2"/>
        <v>106188</v>
      </c>
      <c r="AR73" s="19"/>
      <c r="AS73" s="19"/>
      <c r="AT73" s="19"/>
      <c r="AU73" s="19"/>
      <c r="AV73" s="19"/>
      <c r="AW73" s="19"/>
      <c r="AX73" s="19"/>
      <c r="AY73" s="12"/>
      <c r="AZ73" s="13"/>
      <c r="BA73" s="13"/>
      <c r="BB73" s="13"/>
      <c r="BC73" s="13"/>
      <c r="BD73" s="13"/>
      <c r="BE73" s="13"/>
      <c r="BF73" s="14"/>
      <c r="BG73" s="15"/>
      <c r="BH73" s="15"/>
      <c r="BI73" s="15"/>
      <c r="BJ73" s="15"/>
      <c r="BK73" s="15"/>
      <c r="BL73" s="15"/>
      <c r="BM73" s="15"/>
      <c r="BN73" s="15"/>
      <c r="BO73" s="16">
        <f t="shared" si="0"/>
        <v>14546.301369863013</v>
      </c>
      <c r="BP73" s="17"/>
      <c r="BQ73" s="17"/>
      <c r="BR73" s="17"/>
      <c r="BS73" s="17"/>
      <c r="BT73" s="17"/>
      <c r="BU73" s="17"/>
      <c r="BV73" s="18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9">
        <f t="shared" si="1"/>
        <v>120734.30136986301</v>
      </c>
      <c r="CW73" s="19"/>
      <c r="CX73" s="19"/>
      <c r="CY73" s="19"/>
      <c r="CZ73" s="19"/>
      <c r="DA73" s="19"/>
      <c r="DB73" s="19"/>
      <c r="DC73" s="19"/>
      <c r="DD73" s="19"/>
      <c r="DE73" s="20"/>
    </row>
    <row r="74" spans="1:121" s="8" customFormat="1" ht="23.25" customHeight="1" x14ac:dyDescent="0.2">
      <c r="A74" s="21" t="s">
        <v>79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3" t="s">
        <v>71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4">
        <v>113</v>
      </c>
      <c r="AE74" s="24"/>
      <c r="AF74" s="24"/>
      <c r="AG74" s="25">
        <v>1</v>
      </c>
      <c r="AH74" s="25"/>
      <c r="AI74" s="25"/>
      <c r="AJ74" s="25"/>
      <c r="AK74" s="26">
        <v>7664</v>
      </c>
      <c r="AL74" s="27"/>
      <c r="AM74" s="27"/>
      <c r="AN74" s="27"/>
      <c r="AO74" s="27"/>
      <c r="AP74" s="28"/>
      <c r="AQ74" s="19">
        <f t="shared" si="2"/>
        <v>91968</v>
      </c>
      <c r="AR74" s="19"/>
      <c r="AS74" s="19"/>
      <c r="AT74" s="19"/>
      <c r="AU74" s="19"/>
      <c r="AV74" s="19"/>
      <c r="AW74" s="19"/>
      <c r="AX74" s="19"/>
      <c r="AY74" s="12"/>
      <c r="AZ74" s="13"/>
      <c r="BA74" s="13"/>
      <c r="BB74" s="13"/>
      <c r="BC74" s="13"/>
      <c r="BD74" s="13"/>
      <c r="BE74" s="13"/>
      <c r="BF74" s="14"/>
      <c r="BG74" s="15"/>
      <c r="BH74" s="15"/>
      <c r="BI74" s="15"/>
      <c r="BJ74" s="15"/>
      <c r="BK74" s="15"/>
      <c r="BL74" s="15"/>
      <c r="BM74" s="15"/>
      <c r="BN74" s="15"/>
      <c r="BO74" s="16">
        <f t="shared" si="0"/>
        <v>12598.356164383562</v>
      </c>
      <c r="BP74" s="17"/>
      <c r="BQ74" s="17"/>
      <c r="BR74" s="17"/>
      <c r="BS74" s="17"/>
      <c r="BT74" s="17"/>
      <c r="BU74" s="17"/>
      <c r="BV74" s="18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9">
        <f t="shared" si="1"/>
        <v>104566.35616438356</v>
      </c>
      <c r="CW74" s="19"/>
      <c r="CX74" s="19"/>
      <c r="CY74" s="19"/>
      <c r="CZ74" s="19"/>
      <c r="DA74" s="19"/>
      <c r="DB74" s="19"/>
      <c r="DC74" s="19"/>
      <c r="DD74" s="19"/>
      <c r="DE74" s="20"/>
      <c r="DI74" s="75"/>
      <c r="DJ74" s="76"/>
      <c r="DK74" s="76"/>
      <c r="DL74" s="76"/>
      <c r="DM74" s="76"/>
      <c r="DN74" s="76"/>
      <c r="DO74" s="76"/>
      <c r="DP74" s="76"/>
      <c r="DQ74" s="76"/>
    </row>
    <row r="75" spans="1:121" s="8" customFormat="1" ht="23.25" customHeight="1" x14ac:dyDescent="0.2">
      <c r="A75" s="21" t="s">
        <v>79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3" t="s">
        <v>71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4">
        <v>113</v>
      </c>
      <c r="AE75" s="24"/>
      <c r="AF75" s="24"/>
      <c r="AG75" s="25">
        <v>9</v>
      </c>
      <c r="AH75" s="25"/>
      <c r="AI75" s="25"/>
      <c r="AJ75" s="25"/>
      <c r="AK75" s="26">
        <v>7693</v>
      </c>
      <c r="AL75" s="27"/>
      <c r="AM75" s="27"/>
      <c r="AN75" s="27"/>
      <c r="AO75" s="27"/>
      <c r="AP75" s="28"/>
      <c r="AQ75" s="19">
        <f t="shared" si="2"/>
        <v>830844</v>
      </c>
      <c r="AR75" s="19"/>
      <c r="AS75" s="19"/>
      <c r="AT75" s="19"/>
      <c r="AU75" s="19"/>
      <c r="AV75" s="19"/>
      <c r="AW75" s="19"/>
      <c r="AX75" s="19"/>
      <c r="AY75" s="12"/>
      <c r="AZ75" s="13"/>
      <c r="BA75" s="13"/>
      <c r="BB75" s="13"/>
      <c r="BC75" s="13"/>
      <c r="BD75" s="13"/>
      <c r="BE75" s="13"/>
      <c r="BF75" s="14"/>
      <c r="BG75" s="15"/>
      <c r="BH75" s="15"/>
      <c r="BI75" s="15"/>
      <c r="BJ75" s="15"/>
      <c r="BK75" s="15"/>
      <c r="BL75" s="15"/>
      <c r="BM75" s="15"/>
      <c r="BN75" s="15"/>
      <c r="BO75" s="16">
        <f t="shared" si="0"/>
        <v>113814.24657534246</v>
      </c>
      <c r="BP75" s="17"/>
      <c r="BQ75" s="17"/>
      <c r="BR75" s="17"/>
      <c r="BS75" s="17"/>
      <c r="BT75" s="17"/>
      <c r="BU75" s="17"/>
      <c r="BV75" s="18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9">
        <f t="shared" si="1"/>
        <v>944658.24657534249</v>
      </c>
      <c r="CW75" s="19"/>
      <c r="CX75" s="19"/>
      <c r="CY75" s="19"/>
      <c r="CZ75" s="19"/>
      <c r="DA75" s="19"/>
      <c r="DB75" s="19"/>
      <c r="DC75" s="19"/>
      <c r="DD75" s="19"/>
      <c r="DE75" s="20"/>
    </row>
    <row r="76" spans="1:121" s="8" customFormat="1" ht="23.25" customHeight="1" x14ac:dyDescent="0.2">
      <c r="A76" s="21" t="s">
        <v>79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3" t="s">
        <v>81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4">
        <v>113</v>
      </c>
      <c r="AE76" s="24"/>
      <c r="AF76" s="24"/>
      <c r="AG76" s="25">
        <v>10</v>
      </c>
      <c r="AH76" s="25"/>
      <c r="AI76" s="25"/>
      <c r="AJ76" s="25"/>
      <c r="AK76" s="26">
        <v>6165</v>
      </c>
      <c r="AL76" s="27"/>
      <c r="AM76" s="27"/>
      <c r="AN76" s="27"/>
      <c r="AO76" s="27"/>
      <c r="AP76" s="28"/>
      <c r="AQ76" s="19">
        <f t="shared" ref="AQ76:AQ109" si="11">AG76*AK76*12</f>
        <v>739800</v>
      </c>
      <c r="AR76" s="19"/>
      <c r="AS76" s="19"/>
      <c r="AT76" s="19"/>
      <c r="AU76" s="19"/>
      <c r="AV76" s="19"/>
      <c r="AW76" s="19"/>
      <c r="AX76" s="19"/>
      <c r="AY76" s="12"/>
      <c r="AZ76" s="13"/>
      <c r="BA76" s="13"/>
      <c r="BB76" s="13"/>
      <c r="BC76" s="13"/>
      <c r="BD76" s="13"/>
      <c r="BE76" s="13"/>
      <c r="BF76" s="14"/>
      <c r="BG76" s="15"/>
      <c r="BH76" s="15"/>
      <c r="BI76" s="15"/>
      <c r="BJ76" s="15"/>
      <c r="BK76" s="15"/>
      <c r="BL76" s="15"/>
      <c r="BM76" s="15"/>
      <c r="BN76" s="15"/>
      <c r="BO76" s="16">
        <f t="shared" si="0"/>
        <v>101342.46575342465</v>
      </c>
      <c r="BP76" s="17"/>
      <c r="BQ76" s="17"/>
      <c r="BR76" s="17"/>
      <c r="BS76" s="17"/>
      <c r="BT76" s="17"/>
      <c r="BU76" s="17"/>
      <c r="BV76" s="18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9">
        <f t="shared" si="1"/>
        <v>841142.46575342468</v>
      </c>
      <c r="CW76" s="19"/>
      <c r="CX76" s="19"/>
      <c r="CY76" s="19"/>
      <c r="CZ76" s="19"/>
      <c r="DA76" s="19"/>
      <c r="DB76" s="19"/>
      <c r="DC76" s="19"/>
      <c r="DD76" s="19"/>
      <c r="DE76" s="20"/>
    </row>
    <row r="77" spans="1:121" s="8" customFormat="1" ht="23.25" customHeight="1" x14ac:dyDescent="0.2">
      <c r="A77" s="21" t="s">
        <v>79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3" t="s">
        <v>82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4">
        <v>113</v>
      </c>
      <c r="AE77" s="24"/>
      <c r="AF77" s="24"/>
      <c r="AG77" s="25">
        <v>9</v>
      </c>
      <c r="AH77" s="25"/>
      <c r="AI77" s="25"/>
      <c r="AJ77" s="25"/>
      <c r="AK77" s="26">
        <v>4573</v>
      </c>
      <c r="AL77" s="27"/>
      <c r="AM77" s="27"/>
      <c r="AN77" s="27"/>
      <c r="AO77" s="27"/>
      <c r="AP77" s="28"/>
      <c r="AQ77" s="19">
        <f t="shared" si="11"/>
        <v>493884</v>
      </c>
      <c r="AR77" s="19"/>
      <c r="AS77" s="19"/>
      <c r="AT77" s="19"/>
      <c r="AU77" s="19"/>
      <c r="AV77" s="19"/>
      <c r="AW77" s="19"/>
      <c r="AX77" s="19"/>
      <c r="AY77" s="12"/>
      <c r="AZ77" s="13"/>
      <c r="BA77" s="13"/>
      <c r="BB77" s="13"/>
      <c r="BC77" s="13"/>
      <c r="BD77" s="13"/>
      <c r="BE77" s="13"/>
      <c r="BF77" s="14"/>
      <c r="BG77" s="15"/>
      <c r="BH77" s="15"/>
      <c r="BI77" s="15"/>
      <c r="BJ77" s="15"/>
      <c r="BK77" s="15"/>
      <c r="BL77" s="15"/>
      <c r="BM77" s="15"/>
      <c r="BN77" s="15"/>
      <c r="BO77" s="16">
        <f t="shared" ref="BO77:BO141" si="12">AQ77/365*50</f>
        <v>67655.34246575342</v>
      </c>
      <c r="BP77" s="17"/>
      <c r="BQ77" s="17"/>
      <c r="BR77" s="17"/>
      <c r="BS77" s="17"/>
      <c r="BT77" s="17"/>
      <c r="BU77" s="17"/>
      <c r="BV77" s="18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9">
        <f t="shared" ref="CV77:CV141" si="13">SUM(AQ77:CU77)</f>
        <v>561539.34246575343</v>
      </c>
      <c r="CW77" s="19"/>
      <c r="CX77" s="19"/>
      <c r="CY77" s="19"/>
      <c r="CZ77" s="19"/>
      <c r="DA77" s="19"/>
      <c r="DB77" s="19"/>
      <c r="DC77" s="19"/>
      <c r="DD77" s="19"/>
      <c r="DE77" s="20"/>
    </row>
    <row r="78" spans="1:121" s="8" customFormat="1" ht="23.25" customHeight="1" x14ac:dyDescent="0.2">
      <c r="A78" s="21" t="s">
        <v>79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3" t="s">
        <v>82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4">
        <v>113</v>
      </c>
      <c r="AE78" s="24"/>
      <c r="AF78" s="24"/>
      <c r="AG78" s="25">
        <v>2</v>
      </c>
      <c r="AH78" s="25"/>
      <c r="AI78" s="25"/>
      <c r="AJ78" s="25"/>
      <c r="AK78" s="26">
        <v>4394</v>
      </c>
      <c r="AL78" s="27"/>
      <c r="AM78" s="27"/>
      <c r="AN78" s="27"/>
      <c r="AO78" s="27"/>
      <c r="AP78" s="28"/>
      <c r="AQ78" s="19">
        <f t="shared" ref="AQ78" si="14">AG78*AK78*12</f>
        <v>105456</v>
      </c>
      <c r="AR78" s="19"/>
      <c r="AS78" s="19"/>
      <c r="AT78" s="19"/>
      <c r="AU78" s="19"/>
      <c r="AV78" s="19"/>
      <c r="AW78" s="19"/>
      <c r="AX78" s="19"/>
      <c r="AY78" s="12"/>
      <c r="AZ78" s="13"/>
      <c r="BA78" s="13"/>
      <c r="BB78" s="13"/>
      <c r="BC78" s="13"/>
      <c r="BD78" s="13"/>
      <c r="BE78" s="13"/>
      <c r="BF78" s="14"/>
      <c r="BG78" s="15"/>
      <c r="BH78" s="15"/>
      <c r="BI78" s="15"/>
      <c r="BJ78" s="15"/>
      <c r="BK78" s="15"/>
      <c r="BL78" s="15"/>
      <c r="BM78" s="15"/>
      <c r="BN78" s="15"/>
      <c r="BO78" s="16">
        <f t="shared" ref="BO78" si="15">AQ78/365*50</f>
        <v>14446.027397260275</v>
      </c>
      <c r="BP78" s="17"/>
      <c r="BQ78" s="17"/>
      <c r="BR78" s="17"/>
      <c r="BS78" s="17"/>
      <c r="BT78" s="17"/>
      <c r="BU78" s="17"/>
      <c r="BV78" s="18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9">
        <f t="shared" ref="CV78" si="16">SUM(AQ78:CU78)</f>
        <v>119902.02739726027</v>
      </c>
      <c r="CW78" s="19"/>
      <c r="CX78" s="19"/>
      <c r="CY78" s="19"/>
      <c r="CZ78" s="19"/>
      <c r="DA78" s="19"/>
      <c r="DB78" s="19"/>
      <c r="DC78" s="19"/>
      <c r="DD78" s="19"/>
      <c r="DE78" s="20"/>
    </row>
    <row r="79" spans="1:121" s="8" customFormat="1" ht="23.25" customHeight="1" x14ac:dyDescent="0.2">
      <c r="A79" s="21" t="s">
        <v>69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3" t="s">
        <v>137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4">
        <v>113</v>
      </c>
      <c r="AE79" s="24"/>
      <c r="AF79" s="24"/>
      <c r="AG79" s="25">
        <v>1</v>
      </c>
      <c r="AH79" s="25"/>
      <c r="AI79" s="25"/>
      <c r="AJ79" s="25"/>
      <c r="AK79" s="26">
        <v>7328</v>
      </c>
      <c r="AL79" s="27"/>
      <c r="AM79" s="27"/>
      <c r="AN79" s="27"/>
      <c r="AO79" s="27"/>
      <c r="AP79" s="28"/>
      <c r="AQ79" s="19">
        <f t="shared" si="11"/>
        <v>87936</v>
      </c>
      <c r="AR79" s="19"/>
      <c r="AS79" s="19"/>
      <c r="AT79" s="19"/>
      <c r="AU79" s="19"/>
      <c r="AV79" s="19"/>
      <c r="AW79" s="19"/>
      <c r="AX79" s="19"/>
      <c r="AY79" s="12"/>
      <c r="AZ79" s="13"/>
      <c r="BA79" s="13"/>
      <c r="BB79" s="13"/>
      <c r="BC79" s="13"/>
      <c r="BD79" s="13"/>
      <c r="BE79" s="13"/>
      <c r="BF79" s="14"/>
      <c r="BG79" s="15"/>
      <c r="BH79" s="15"/>
      <c r="BI79" s="15"/>
      <c r="BJ79" s="15"/>
      <c r="BK79" s="15"/>
      <c r="BL79" s="15"/>
      <c r="BM79" s="15"/>
      <c r="BN79" s="15"/>
      <c r="BO79" s="16">
        <f t="shared" si="12"/>
        <v>12046.027397260274</v>
      </c>
      <c r="BP79" s="17"/>
      <c r="BQ79" s="17"/>
      <c r="BR79" s="17"/>
      <c r="BS79" s="17"/>
      <c r="BT79" s="17"/>
      <c r="BU79" s="17"/>
      <c r="BV79" s="18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9">
        <f t="shared" si="13"/>
        <v>99982.027397260274</v>
      </c>
      <c r="CW79" s="19"/>
      <c r="CX79" s="19"/>
      <c r="CY79" s="19"/>
      <c r="CZ79" s="19"/>
      <c r="DA79" s="19"/>
      <c r="DB79" s="19"/>
      <c r="DC79" s="19"/>
      <c r="DD79" s="19"/>
      <c r="DE79" s="20"/>
    </row>
    <row r="80" spans="1:121" s="8" customFormat="1" ht="23.25" customHeight="1" x14ac:dyDescent="0.2">
      <c r="A80" s="21" t="s">
        <v>83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3" t="s">
        <v>84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4">
        <v>113</v>
      </c>
      <c r="AE80" s="24"/>
      <c r="AF80" s="24"/>
      <c r="AG80" s="25">
        <v>1</v>
      </c>
      <c r="AH80" s="25"/>
      <c r="AI80" s="25"/>
      <c r="AJ80" s="25"/>
      <c r="AK80" s="26">
        <v>15270</v>
      </c>
      <c r="AL80" s="27"/>
      <c r="AM80" s="27"/>
      <c r="AN80" s="27"/>
      <c r="AO80" s="27"/>
      <c r="AP80" s="28"/>
      <c r="AQ80" s="19">
        <f t="shared" si="11"/>
        <v>183240</v>
      </c>
      <c r="AR80" s="19"/>
      <c r="AS80" s="19"/>
      <c r="AT80" s="19"/>
      <c r="AU80" s="19"/>
      <c r="AV80" s="19"/>
      <c r="AW80" s="19"/>
      <c r="AX80" s="19"/>
      <c r="AY80" s="12"/>
      <c r="AZ80" s="13"/>
      <c r="BA80" s="13"/>
      <c r="BB80" s="13"/>
      <c r="BC80" s="13"/>
      <c r="BD80" s="13"/>
      <c r="BE80" s="13"/>
      <c r="BF80" s="14"/>
      <c r="BG80" s="15"/>
      <c r="BH80" s="15"/>
      <c r="BI80" s="15"/>
      <c r="BJ80" s="15"/>
      <c r="BK80" s="15"/>
      <c r="BL80" s="15"/>
      <c r="BM80" s="15"/>
      <c r="BN80" s="15"/>
      <c r="BO80" s="16">
        <f t="shared" si="12"/>
        <v>25101.369863013697</v>
      </c>
      <c r="BP80" s="17"/>
      <c r="BQ80" s="17"/>
      <c r="BR80" s="17"/>
      <c r="BS80" s="17"/>
      <c r="BT80" s="17"/>
      <c r="BU80" s="17"/>
      <c r="BV80" s="18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9">
        <f t="shared" si="13"/>
        <v>208341.36986301371</v>
      </c>
      <c r="CW80" s="19"/>
      <c r="CX80" s="19"/>
      <c r="CY80" s="19"/>
      <c r="CZ80" s="19"/>
      <c r="DA80" s="19"/>
      <c r="DB80" s="19"/>
      <c r="DC80" s="19"/>
      <c r="DD80" s="19"/>
      <c r="DE80" s="20"/>
    </row>
    <row r="81" spans="1:109" s="8" customFormat="1" ht="23.25" customHeight="1" x14ac:dyDescent="0.2">
      <c r="A81" s="21" t="s">
        <v>44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3" t="s">
        <v>84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4">
        <v>113</v>
      </c>
      <c r="AE81" s="24"/>
      <c r="AF81" s="24"/>
      <c r="AG81" s="25">
        <v>1</v>
      </c>
      <c r="AH81" s="25"/>
      <c r="AI81" s="25"/>
      <c r="AJ81" s="25"/>
      <c r="AK81" s="26">
        <v>5808</v>
      </c>
      <c r="AL81" s="27"/>
      <c r="AM81" s="27"/>
      <c r="AN81" s="27"/>
      <c r="AO81" s="27"/>
      <c r="AP81" s="28"/>
      <c r="AQ81" s="19">
        <f t="shared" si="11"/>
        <v>69696</v>
      </c>
      <c r="AR81" s="19"/>
      <c r="AS81" s="19"/>
      <c r="AT81" s="19"/>
      <c r="AU81" s="19"/>
      <c r="AV81" s="19"/>
      <c r="AW81" s="19"/>
      <c r="AX81" s="19"/>
      <c r="AY81" s="12"/>
      <c r="AZ81" s="13"/>
      <c r="BA81" s="13"/>
      <c r="BB81" s="13"/>
      <c r="BC81" s="13"/>
      <c r="BD81" s="13"/>
      <c r="BE81" s="13"/>
      <c r="BF81" s="14"/>
      <c r="BG81" s="15"/>
      <c r="BH81" s="15"/>
      <c r="BI81" s="15"/>
      <c r="BJ81" s="15"/>
      <c r="BK81" s="15"/>
      <c r="BL81" s="15"/>
      <c r="BM81" s="15"/>
      <c r="BN81" s="15"/>
      <c r="BO81" s="16">
        <f t="shared" si="12"/>
        <v>9547.3972602739723</v>
      </c>
      <c r="BP81" s="17"/>
      <c r="BQ81" s="17"/>
      <c r="BR81" s="17"/>
      <c r="BS81" s="17"/>
      <c r="BT81" s="17"/>
      <c r="BU81" s="17"/>
      <c r="BV81" s="18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9">
        <f t="shared" si="13"/>
        <v>79243.397260273967</v>
      </c>
      <c r="CW81" s="19"/>
      <c r="CX81" s="19"/>
      <c r="CY81" s="19"/>
      <c r="CZ81" s="19"/>
      <c r="DA81" s="19"/>
      <c r="DB81" s="19"/>
      <c r="DC81" s="19"/>
      <c r="DD81" s="19"/>
      <c r="DE81" s="20"/>
    </row>
    <row r="82" spans="1:109" s="8" customFormat="1" ht="23.25" customHeight="1" x14ac:dyDescent="0.2">
      <c r="A82" s="71" t="s">
        <v>69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3"/>
      <c r="P82" s="23" t="s">
        <v>85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4">
        <v>113</v>
      </c>
      <c r="AE82" s="24"/>
      <c r="AF82" s="24"/>
      <c r="AG82" s="25">
        <v>1</v>
      </c>
      <c r="AH82" s="25"/>
      <c r="AI82" s="25"/>
      <c r="AJ82" s="25"/>
      <c r="AK82" s="26">
        <v>18900</v>
      </c>
      <c r="AL82" s="27"/>
      <c r="AM82" s="27"/>
      <c r="AN82" s="27"/>
      <c r="AO82" s="27"/>
      <c r="AP82" s="28"/>
      <c r="AQ82" s="19">
        <f t="shared" si="11"/>
        <v>226800</v>
      </c>
      <c r="AR82" s="19"/>
      <c r="AS82" s="19"/>
      <c r="AT82" s="19"/>
      <c r="AU82" s="19"/>
      <c r="AV82" s="19"/>
      <c r="AW82" s="19"/>
      <c r="AX82" s="19"/>
      <c r="AY82" s="12"/>
      <c r="AZ82" s="13"/>
      <c r="BA82" s="13"/>
      <c r="BB82" s="13"/>
      <c r="BC82" s="13"/>
      <c r="BD82" s="13"/>
      <c r="BE82" s="13"/>
      <c r="BF82" s="14"/>
      <c r="BG82" s="15"/>
      <c r="BH82" s="15"/>
      <c r="BI82" s="15"/>
      <c r="BJ82" s="15"/>
      <c r="BK82" s="15"/>
      <c r="BL82" s="15"/>
      <c r="BM82" s="15"/>
      <c r="BN82" s="15"/>
      <c r="BO82" s="16">
        <f t="shared" si="12"/>
        <v>31068.493150684928</v>
      </c>
      <c r="BP82" s="17"/>
      <c r="BQ82" s="17"/>
      <c r="BR82" s="17"/>
      <c r="BS82" s="17"/>
      <c r="BT82" s="17"/>
      <c r="BU82" s="17"/>
      <c r="BV82" s="18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9">
        <f t="shared" si="13"/>
        <v>257868.49315068492</v>
      </c>
      <c r="CW82" s="19"/>
      <c r="CX82" s="19"/>
      <c r="CY82" s="19"/>
      <c r="CZ82" s="19"/>
      <c r="DA82" s="19"/>
      <c r="DB82" s="19"/>
      <c r="DC82" s="19"/>
      <c r="DD82" s="19"/>
      <c r="DE82" s="20"/>
    </row>
    <row r="83" spans="1:109" s="8" customFormat="1" ht="23.25" customHeight="1" x14ac:dyDescent="0.2">
      <c r="A83" s="71" t="s">
        <v>40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3"/>
      <c r="P83" s="23" t="s">
        <v>85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4">
        <v>113</v>
      </c>
      <c r="AE83" s="24"/>
      <c r="AF83" s="24"/>
      <c r="AG83" s="25">
        <v>1</v>
      </c>
      <c r="AH83" s="25"/>
      <c r="AI83" s="25"/>
      <c r="AJ83" s="25"/>
      <c r="AK83" s="26">
        <v>13230</v>
      </c>
      <c r="AL83" s="27"/>
      <c r="AM83" s="27"/>
      <c r="AN83" s="27"/>
      <c r="AO83" s="27"/>
      <c r="AP83" s="28"/>
      <c r="AQ83" s="19">
        <f t="shared" si="11"/>
        <v>158760</v>
      </c>
      <c r="AR83" s="19"/>
      <c r="AS83" s="19"/>
      <c r="AT83" s="19"/>
      <c r="AU83" s="19"/>
      <c r="AV83" s="19"/>
      <c r="AW83" s="19"/>
      <c r="AX83" s="19"/>
      <c r="AY83" s="12"/>
      <c r="AZ83" s="13"/>
      <c r="BA83" s="13"/>
      <c r="BB83" s="13"/>
      <c r="BC83" s="13"/>
      <c r="BD83" s="13"/>
      <c r="BE83" s="13"/>
      <c r="BF83" s="14"/>
      <c r="BG83" s="15"/>
      <c r="BH83" s="15"/>
      <c r="BI83" s="15"/>
      <c r="BJ83" s="15"/>
      <c r="BK83" s="15"/>
      <c r="BL83" s="15"/>
      <c r="BM83" s="15"/>
      <c r="BN83" s="15"/>
      <c r="BO83" s="16">
        <f t="shared" si="12"/>
        <v>21747.945205479449</v>
      </c>
      <c r="BP83" s="17"/>
      <c r="BQ83" s="17"/>
      <c r="BR83" s="17"/>
      <c r="BS83" s="17"/>
      <c r="BT83" s="17"/>
      <c r="BU83" s="17"/>
      <c r="BV83" s="18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9">
        <f t="shared" si="13"/>
        <v>180507.94520547945</v>
      </c>
      <c r="CW83" s="19"/>
      <c r="CX83" s="19"/>
      <c r="CY83" s="19"/>
      <c r="CZ83" s="19"/>
      <c r="DA83" s="19"/>
      <c r="DB83" s="19"/>
      <c r="DC83" s="19"/>
      <c r="DD83" s="19"/>
      <c r="DE83" s="20"/>
    </row>
    <row r="84" spans="1:109" s="8" customFormat="1" ht="23.25" customHeight="1" x14ac:dyDescent="0.2">
      <c r="A84" s="71" t="s">
        <v>86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3"/>
      <c r="P84" s="23" t="s">
        <v>85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4">
        <v>113</v>
      </c>
      <c r="AE84" s="24"/>
      <c r="AF84" s="24"/>
      <c r="AG84" s="25">
        <v>1</v>
      </c>
      <c r="AH84" s="25"/>
      <c r="AI84" s="25"/>
      <c r="AJ84" s="25"/>
      <c r="AK84" s="26">
        <v>13650</v>
      </c>
      <c r="AL84" s="27"/>
      <c r="AM84" s="27"/>
      <c r="AN84" s="27"/>
      <c r="AO84" s="27"/>
      <c r="AP84" s="28"/>
      <c r="AQ84" s="19">
        <f t="shared" si="11"/>
        <v>163800</v>
      </c>
      <c r="AR84" s="19"/>
      <c r="AS84" s="19"/>
      <c r="AT84" s="19"/>
      <c r="AU84" s="19"/>
      <c r="AV84" s="19"/>
      <c r="AW84" s="19"/>
      <c r="AX84" s="19"/>
      <c r="AY84" s="12"/>
      <c r="AZ84" s="13"/>
      <c r="BA84" s="13"/>
      <c r="BB84" s="13"/>
      <c r="BC84" s="13"/>
      <c r="BD84" s="13"/>
      <c r="BE84" s="13"/>
      <c r="BF84" s="14"/>
      <c r="BG84" s="15"/>
      <c r="BH84" s="15"/>
      <c r="BI84" s="15"/>
      <c r="BJ84" s="15"/>
      <c r="BK84" s="15"/>
      <c r="BL84" s="15"/>
      <c r="BM84" s="15"/>
      <c r="BN84" s="15"/>
      <c r="BO84" s="16">
        <f t="shared" si="12"/>
        <v>22438.35616438356</v>
      </c>
      <c r="BP84" s="17"/>
      <c r="BQ84" s="17"/>
      <c r="BR84" s="17"/>
      <c r="BS84" s="17"/>
      <c r="BT84" s="17"/>
      <c r="BU84" s="17"/>
      <c r="BV84" s="18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9">
        <f t="shared" si="13"/>
        <v>186238.35616438356</v>
      </c>
      <c r="CW84" s="19"/>
      <c r="CX84" s="19"/>
      <c r="CY84" s="19"/>
      <c r="CZ84" s="19"/>
      <c r="DA84" s="19"/>
      <c r="DB84" s="19"/>
      <c r="DC84" s="19"/>
      <c r="DD84" s="19"/>
      <c r="DE84" s="20"/>
    </row>
    <row r="85" spans="1:109" s="8" customFormat="1" ht="23.25" customHeight="1" x14ac:dyDescent="0.2">
      <c r="A85" s="21" t="s">
        <v>87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3" t="s">
        <v>85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>
        <v>113</v>
      </c>
      <c r="AE85" s="24"/>
      <c r="AF85" s="24"/>
      <c r="AG85" s="25">
        <v>1</v>
      </c>
      <c r="AH85" s="25"/>
      <c r="AI85" s="25"/>
      <c r="AJ85" s="25"/>
      <c r="AK85" s="26">
        <v>8827</v>
      </c>
      <c r="AL85" s="27"/>
      <c r="AM85" s="27"/>
      <c r="AN85" s="27"/>
      <c r="AO85" s="27"/>
      <c r="AP85" s="28"/>
      <c r="AQ85" s="19">
        <f t="shared" si="11"/>
        <v>105924</v>
      </c>
      <c r="AR85" s="19"/>
      <c r="AS85" s="19"/>
      <c r="AT85" s="19"/>
      <c r="AU85" s="19"/>
      <c r="AV85" s="19"/>
      <c r="AW85" s="19"/>
      <c r="AX85" s="19"/>
      <c r="AY85" s="12"/>
      <c r="AZ85" s="13"/>
      <c r="BA85" s="13"/>
      <c r="BB85" s="13"/>
      <c r="BC85" s="13"/>
      <c r="BD85" s="13"/>
      <c r="BE85" s="13"/>
      <c r="BF85" s="14"/>
      <c r="BG85" s="15"/>
      <c r="BH85" s="15"/>
      <c r="BI85" s="15"/>
      <c r="BJ85" s="15"/>
      <c r="BK85" s="15"/>
      <c r="BL85" s="15"/>
      <c r="BM85" s="15"/>
      <c r="BN85" s="15"/>
      <c r="BO85" s="16">
        <f t="shared" si="12"/>
        <v>14510.13698630137</v>
      </c>
      <c r="BP85" s="17"/>
      <c r="BQ85" s="17"/>
      <c r="BR85" s="17"/>
      <c r="BS85" s="17"/>
      <c r="BT85" s="17"/>
      <c r="BU85" s="17"/>
      <c r="BV85" s="18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9">
        <f t="shared" si="13"/>
        <v>120434.13698630137</v>
      </c>
      <c r="CW85" s="19"/>
      <c r="CX85" s="19"/>
      <c r="CY85" s="19"/>
      <c r="CZ85" s="19"/>
      <c r="DA85" s="19"/>
      <c r="DB85" s="19"/>
      <c r="DC85" s="19"/>
      <c r="DD85" s="19"/>
      <c r="DE85" s="20"/>
    </row>
    <row r="86" spans="1:109" s="8" customFormat="1" ht="23.25" customHeight="1" x14ac:dyDescent="0.2">
      <c r="A86" s="21" t="s">
        <v>88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3" t="s">
        <v>89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4">
        <v>113</v>
      </c>
      <c r="AE86" s="24"/>
      <c r="AF86" s="24"/>
      <c r="AG86" s="25">
        <v>1</v>
      </c>
      <c r="AH86" s="25"/>
      <c r="AI86" s="25"/>
      <c r="AJ86" s="25"/>
      <c r="AK86" s="26">
        <v>12378</v>
      </c>
      <c r="AL86" s="27"/>
      <c r="AM86" s="27"/>
      <c r="AN86" s="27"/>
      <c r="AO86" s="27"/>
      <c r="AP86" s="28"/>
      <c r="AQ86" s="19">
        <f>AG86*AK86*12</f>
        <v>148536</v>
      </c>
      <c r="AR86" s="19"/>
      <c r="AS86" s="19"/>
      <c r="AT86" s="19"/>
      <c r="AU86" s="19"/>
      <c r="AV86" s="19"/>
      <c r="AW86" s="19"/>
      <c r="AX86" s="19"/>
      <c r="AY86" s="12"/>
      <c r="AZ86" s="13"/>
      <c r="BA86" s="13"/>
      <c r="BB86" s="13"/>
      <c r="BC86" s="13"/>
      <c r="BD86" s="13"/>
      <c r="BE86" s="13"/>
      <c r="BF86" s="14"/>
      <c r="BG86" s="15"/>
      <c r="BH86" s="15"/>
      <c r="BI86" s="15"/>
      <c r="BJ86" s="15"/>
      <c r="BK86" s="15"/>
      <c r="BL86" s="15"/>
      <c r="BM86" s="15"/>
      <c r="BN86" s="15"/>
      <c r="BO86" s="16">
        <f t="shared" si="12"/>
        <v>20347.397260273974</v>
      </c>
      <c r="BP86" s="17"/>
      <c r="BQ86" s="17"/>
      <c r="BR86" s="17"/>
      <c r="BS86" s="17"/>
      <c r="BT86" s="17"/>
      <c r="BU86" s="17"/>
      <c r="BV86" s="18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9">
        <f t="shared" si="13"/>
        <v>168883.39726027398</v>
      </c>
      <c r="CW86" s="19"/>
      <c r="CX86" s="19"/>
      <c r="CY86" s="19"/>
      <c r="CZ86" s="19"/>
      <c r="DA86" s="19"/>
      <c r="DB86" s="19"/>
      <c r="DC86" s="19"/>
      <c r="DD86" s="19"/>
      <c r="DE86" s="20"/>
    </row>
    <row r="87" spans="1:109" s="8" customFormat="1" ht="23.25" customHeight="1" x14ac:dyDescent="0.2">
      <c r="A87" s="21" t="s">
        <v>90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3" t="s">
        <v>89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4">
        <v>113</v>
      </c>
      <c r="AE87" s="24"/>
      <c r="AF87" s="24"/>
      <c r="AG87" s="25">
        <v>1</v>
      </c>
      <c r="AH87" s="25"/>
      <c r="AI87" s="25"/>
      <c r="AJ87" s="25"/>
      <c r="AK87" s="26">
        <v>5015</v>
      </c>
      <c r="AL87" s="27"/>
      <c r="AM87" s="27"/>
      <c r="AN87" s="27"/>
      <c r="AO87" s="27"/>
      <c r="AP87" s="28"/>
      <c r="AQ87" s="19">
        <f t="shared" si="11"/>
        <v>60180</v>
      </c>
      <c r="AR87" s="19"/>
      <c r="AS87" s="19"/>
      <c r="AT87" s="19"/>
      <c r="AU87" s="19"/>
      <c r="AV87" s="19"/>
      <c r="AW87" s="19"/>
      <c r="AX87" s="19"/>
      <c r="AY87" s="12"/>
      <c r="AZ87" s="13"/>
      <c r="BA87" s="13"/>
      <c r="BB87" s="13"/>
      <c r="BC87" s="13"/>
      <c r="BD87" s="13"/>
      <c r="BE87" s="13"/>
      <c r="BF87" s="14"/>
      <c r="BG87" s="15"/>
      <c r="BH87" s="15"/>
      <c r="BI87" s="15"/>
      <c r="BJ87" s="15"/>
      <c r="BK87" s="15"/>
      <c r="BL87" s="15"/>
      <c r="BM87" s="15"/>
      <c r="BN87" s="15"/>
      <c r="BO87" s="16">
        <f t="shared" si="12"/>
        <v>8243.8356164383567</v>
      </c>
      <c r="BP87" s="17"/>
      <c r="BQ87" s="17"/>
      <c r="BR87" s="17"/>
      <c r="BS87" s="17"/>
      <c r="BT87" s="17"/>
      <c r="BU87" s="17"/>
      <c r="BV87" s="18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9">
        <f t="shared" si="13"/>
        <v>68423.835616438359</v>
      </c>
      <c r="CW87" s="19"/>
      <c r="CX87" s="19"/>
      <c r="CY87" s="19"/>
      <c r="CZ87" s="19"/>
      <c r="DA87" s="19"/>
      <c r="DB87" s="19"/>
      <c r="DC87" s="19"/>
      <c r="DD87" s="19"/>
      <c r="DE87" s="20"/>
    </row>
    <row r="88" spans="1:109" s="8" customFormat="1" ht="23.25" customHeight="1" x14ac:dyDescent="0.2">
      <c r="A88" s="21" t="s">
        <v>47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3" t="s">
        <v>91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4">
        <v>113</v>
      </c>
      <c r="AE88" s="24"/>
      <c r="AF88" s="24"/>
      <c r="AG88" s="25">
        <v>1</v>
      </c>
      <c r="AH88" s="25"/>
      <c r="AI88" s="25"/>
      <c r="AJ88" s="25"/>
      <c r="AK88" s="26">
        <v>15270</v>
      </c>
      <c r="AL88" s="27"/>
      <c r="AM88" s="27"/>
      <c r="AN88" s="27"/>
      <c r="AO88" s="27"/>
      <c r="AP88" s="28"/>
      <c r="AQ88" s="19">
        <f t="shared" si="11"/>
        <v>183240</v>
      </c>
      <c r="AR88" s="19"/>
      <c r="AS88" s="19"/>
      <c r="AT88" s="19"/>
      <c r="AU88" s="19"/>
      <c r="AV88" s="19"/>
      <c r="AW88" s="19"/>
      <c r="AX88" s="19"/>
      <c r="AY88" s="12"/>
      <c r="AZ88" s="13"/>
      <c r="BA88" s="13"/>
      <c r="BB88" s="13"/>
      <c r="BC88" s="13"/>
      <c r="BD88" s="13"/>
      <c r="BE88" s="13"/>
      <c r="BF88" s="14"/>
      <c r="BG88" s="15"/>
      <c r="BH88" s="15"/>
      <c r="BI88" s="15"/>
      <c r="BJ88" s="15"/>
      <c r="BK88" s="15"/>
      <c r="BL88" s="15"/>
      <c r="BM88" s="15"/>
      <c r="BN88" s="15"/>
      <c r="BO88" s="16">
        <f t="shared" si="12"/>
        <v>25101.369863013697</v>
      </c>
      <c r="BP88" s="17"/>
      <c r="BQ88" s="17"/>
      <c r="BR88" s="17"/>
      <c r="BS88" s="17"/>
      <c r="BT88" s="17"/>
      <c r="BU88" s="17"/>
      <c r="BV88" s="18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9">
        <f t="shared" si="13"/>
        <v>208341.36986301371</v>
      </c>
      <c r="CW88" s="19"/>
      <c r="CX88" s="19"/>
      <c r="CY88" s="19"/>
      <c r="CZ88" s="19"/>
      <c r="DA88" s="19"/>
      <c r="DB88" s="19"/>
      <c r="DC88" s="19"/>
      <c r="DD88" s="19"/>
      <c r="DE88" s="20"/>
    </row>
    <row r="89" spans="1:109" s="8" customFormat="1" ht="23.25" customHeight="1" x14ac:dyDescent="0.2">
      <c r="A89" s="71" t="s">
        <v>92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3"/>
      <c r="P89" s="74" t="s">
        <v>91</v>
      </c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24">
        <v>113</v>
      </c>
      <c r="AE89" s="24"/>
      <c r="AF89" s="24"/>
      <c r="AG89" s="25">
        <v>1</v>
      </c>
      <c r="AH89" s="25"/>
      <c r="AI89" s="25"/>
      <c r="AJ89" s="25"/>
      <c r="AK89" s="26">
        <v>6722</v>
      </c>
      <c r="AL89" s="27"/>
      <c r="AM89" s="27"/>
      <c r="AN89" s="27"/>
      <c r="AO89" s="27"/>
      <c r="AP89" s="28"/>
      <c r="AQ89" s="69">
        <f t="shared" si="11"/>
        <v>80664</v>
      </c>
      <c r="AR89" s="69"/>
      <c r="AS89" s="69"/>
      <c r="AT89" s="69"/>
      <c r="AU89" s="69"/>
      <c r="AV89" s="69"/>
      <c r="AW89" s="69"/>
      <c r="AX89" s="69"/>
      <c r="AY89" s="12"/>
      <c r="AZ89" s="13"/>
      <c r="BA89" s="13"/>
      <c r="BB89" s="13"/>
      <c r="BC89" s="13"/>
      <c r="BD89" s="13"/>
      <c r="BE89" s="13"/>
      <c r="BF89" s="14"/>
      <c r="BG89" s="15"/>
      <c r="BH89" s="15"/>
      <c r="BI89" s="15"/>
      <c r="BJ89" s="15"/>
      <c r="BK89" s="15"/>
      <c r="BL89" s="15"/>
      <c r="BM89" s="15"/>
      <c r="BN89" s="15"/>
      <c r="BO89" s="16">
        <f t="shared" si="12"/>
        <v>11049.86301369863</v>
      </c>
      <c r="BP89" s="17"/>
      <c r="BQ89" s="17"/>
      <c r="BR89" s="17"/>
      <c r="BS89" s="17"/>
      <c r="BT89" s="17"/>
      <c r="BU89" s="17"/>
      <c r="BV89" s="18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9">
        <f t="shared" si="13"/>
        <v>91713.863013698632</v>
      </c>
      <c r="CW89" s="19"/>
      <c r="CX89" s="19"/>
      <c r="CY89" s="19"/>
      <c r="CZ89" s="19"/>
      <c r="DA89" s="19"/>
      <c r="DB89" s="19"/>
      <c r="DC89" s="19"/>
      <c r="DD89" s="19"/>
      <c r="DE89" s="20"/>
    </row>
    <row r="90" spans="1:109" s="8" customFormat="1" ht="23.25" customHeight="1" x14ac:dyDescent="0.2">
      <c r="A90" s="21" t="s">
        <v>93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3" t="s">
        <v>91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4">
        <v>113</v>
      </c>
      <c r="AE90" s="24"/>
      <c r="AF90" s="24"/>
      <c r="AG90" s="25">
        <v>1</v>
      </c>
      <c r="AH90" s="25"/>
      <c r="AI90" s="25"/>
      <c r="AJ90" s="25"/>
      <c r="AK90" s="26">
        <v>6338</v>
      </c>
      <c r="AL90" s="27"/>
      <c r="AM90" s="27"/>
      <c r="AN90" s="27"/>
      <c r="AO90" s="27"/>
      <c r="AP90" s="28"/>
      <c r="AQ90" s="19">
        <f t="shared" si="11"/>
        <v>76056</v>
      </c>
      <c r="AR90" s="19"/>
      <c r="AS90" s="19"/>
      <c r="AT90" s="19"/>
      <c r="AU90" s="19"/>
      <c r="AV90" s="19"/>
      <c r="AW90" s="19"/>
      <c r="AX90" s="19"/>
      <c r="AY90" s="12"/>
      <c r="AZ90" s="13"/>
      <c r="BA90" s="13"/>
      <c r="BB90" s="13"/>
      <c r="BC90" s="13"/>
      <c r="BD90" s="13"/>
      <c r="BE90" s="13"/>
      <c r="BF90" s="14"/>
      <c r="BG90" s="15"/>
      <c r="BH90" s="15"/>
      <c r="BI90" s="15"/>
      <c r="BJ90" s="15"/>
      <c r="BK90" s="15"/>
      <c r="BL90" s="15"/>
      <c r="BM90" s="15"/>
      <c r="BN90" s="15"/>
      <c r="BO90" s="16">
        <f t="shared" si="12"/>
        <v>10418.630136986301</v>
      </c>
      <c r="BP90" s="17"/>
      <c r="BQ90" s="17"/>
      <c r="BR90" s="17"/>
      <c r="BS90" s="17"/>
      <c r="BT90" s="17"/>
      <c r="BU90" s="17"/>
      <c r="BV90" s="18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9">
        <f>SUM(AQ90:CU90)</f>
        <v>86474.630136986307</v>
      </c>
      <c r="CW90" s="19"/>
      <c r="CX90" s="19"/>
      <c r="CY90" s="19"/>
      <c r="CZ90" s="19"/>
      <c r="DA90" s="19"/>
      <c r="DB90" s="19"/>
      <c r="DC90" s="19"/>
      <c r="DD90" s="19"/>
      <c r="DE90" s="20"/>
    </row>
    <row r="91" spans="1:109" s="8" customFormat="1" ht="23.25" customHeight="1" x14ac:dyDescent="0.2">
      <c r="A91" s="21" t="s">
        <v>93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 t="s">
        <v>91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4">
        <v>113</v>
      </c>
      <c r="AE91" s="24"/>
      <c r="AF91" s="24"/>
      <c r="AG91" s="25">
        <v>2</v>
      </c>
      <c r="AH91" s="25"/>
      <c r="AI91" s="25"/>
      <c r="AJ91" s="25"/>
      <c r="AK91" s="26">
        <v>7225</v>
      </c>
      <c r="AL91" s="27"/>
      <c r="AM91" s="27"/>
      <c r="AN91" s="27"/>
      <c r="AO91" s="27"/>
      <c r="AP91" s="28"/>
      <c r="AQ91" s="19">
        <f t="shared" si="11"/>
        <v>173400</v>
      </c>
      <c r="AR91" s="19"/>
      <c r="AS91" s="19"/>
      <c r="AT91" s="19"/>
      <c r="AU91" s="19"/>
      <c r="AV91" s="19"/>
      <c r="AW91" s="19"/>
      <c r="AX91" s="19"/>
      <c r="AY91" s="12"/>
      <c r="AZ91" s="13"/>
      <c r="BA91" s="13"/>
      <c r="BB91" s="13"/>
      <c r="BC91" s="13"/>
      <c r="BD91" s="13"/>
      <c r="BE91" s="13"/>
      <c r="BF91" s="14"/>
      <c r="BG91" s="15"/>
      <c r="BH91" s="15"/>
      <c r="BI91" s="15"/>
      <c r="BJ91" s="15"/>
      <c r="BK91" s="15"/>
      <c r="BL91" s="15"/>
      <c r="BM91" s="15"/>
      <c r="BN91" s="15"/>
      <c r="BO91" s="16">
        <f t="shared" si="12"/>
        <v>23753.424657534248</v>
      </c>
      <c r="BP91" s="17"/>
      <c r="BQ91" s="17"/>
      <c r="BR91" s="17"/>
      <c r="BS91" s="17"/>
      <c r="BT91" s="17"/>
      <c r="BU91" s="17"/>
      <c r="BV91" s="18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9">
        <f t="shared" si="13"/>
        <v>197153.42465753425</v>
      </c>
      <c r="CW91" s="19"/>
      <c r="CX91" s="19"/>
      <c r="CY91" s="19"/>
      <c r="CZ91" s="19"/>
      <c r="DA91" s="19"/>
      <c r="DB91" s="19"/>
      <c r="DC91" s="19"/>
      <c r="DD91" s="19"/>
      <c r="DE91" s="20"/>
    </row>
    <row r="92" spans="1:109" s="8" customFormat="1" ht="23.25" customHeight="1" x14ac:dyDescent="0.2">
      <c r="A92" s="21" t="s">
        <v>93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3" t="s">
        <v>91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4">
        <v>113</v>
      </c>
      <c r="AE92" s="24"/>
      <c r="AF92" s="24"/>
      <c r="AG92" s="25">
        <v>1</v>
      </c>
      <c r="AH92" s="25"/>
      <c r="AI92" s="25"/>
      <c r="AJ92" s="25"/>
      <c r="AK92" s="26">
        <v>5433</v>
      </c>
      <c r="AL92" s="27"/>
      <c r="AM92" s="27"/>
      <c r="AN92" s="27"/>
      <c r="AO92" s="27"/>
      <c r="AP92" s="28"/>
      <c r="AQ92" s="19">
        <f t="shared" si="11"/>
        <v>65196</v>
      </c>
      <c r="AR92" s="19"/>
      <c r="AS92" s="19"/>
      <c r="AT92" s="19"/>
      <c r="AU92" s="19"/>
      <c r="AV92" s="19"/>
      <c r="AW92" s="19"/>
      <c r="AX92" s="19"/>
      <c r="AY92" s="12"/>
      <c r="AZ92" s="13"/>
      <c r="BA92" s="13"/>
      <c r="BB92" s="13"/>
      <c r="BC92" s="13"/>
      <c r="BD92" s="13"/>
      <c r="BE92" s="13"/>
      <c r="BF92" s="14"/>
      <c r="BG92" s="15"/>
      <c r="BH92" s="15"/>
      <c r="BI92" s="15"/>
      <c r="BJ92" s="15"/>
      <c r="BK92" s="15"/>
      <c r="BL92" s="15"/>
      <c r="BM92" s="15"/>
      <c r="BN92" s="15"/>
      <c r="BO92" s="16">
        <f t="shared" si="12"/>
        <v>8930.9589041095896</v>
      </c>
      <c r="BP92" s="17"/>
      <c r="BQ92" s="17"/>
      <c r="BR92" s="17"/>
      <c r="BS92" s="17"/>
      <c r="BT92" s="17"/>
      <c r="BU92" s="17"/>
      <c r="BV92" s="18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9">
        <f t="shared" si="13"/>
        <v>74126.95890410959</v>
      </c>
      <c r="CW92" s="19"/>
      <c r="CX92" s="19"/>
      <c r="CY92" s="19"/>
      <c r="CZ92" s="19"/>
      <c r="DA92" s="19"/>
      <c r="DB92" s="19"/>
      <c r="DC92" s="19"/>
      <c r="DD92" s="19"/>
      <c r="DE92" s="20"/>
    </row>
    <row r="93" spans="1:109" s="8" customFormat="1" ht="23.25" customHeight="1" x14ac:dyDescent="0.2">
      <c r="A93" s="21" t="s">
        <v>44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3" t="s">
        <v>91</v>
      </c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4">
        <v>113</v>
      </c>
      <c r="AE93" s="24"/>
      <c r="AF93" s="24"/>
      <c r="AG93" s="25">
        <v>1</v>
      </c>
      <c r="AH93" s="25"/>
      <c r="AI93" s="25"/>
      <c r="AJ93" s="25"/>
      <c r="AK93" s="26">
        <v>7273</v>
      </c>
      <c r="AL93" s="27"/>
      <c r="AM93" s="27"/>
      <c r="AN93" s="27"/>
      <c r="AO93" s="27"/>
      <c r="AP93" s="28"/>
      <c r="AQ93" s="19">
        <f t="shared" si="11"/>
        <v>87276</v>
      </c>
      <c r="AR93" s="19"/>
      <c r="AS93" s="19"/>
      <c r="AT93" s="19"/>
      <c r="AU93" s="19"/>
      <c r="AV93" s="19"/>
      <c r="AW93" s="19"/>
      <c r="AX93" s="19"/>
      <c r="AY93" s="12"/>
      <c r="AZ93" s="13"/>
      <c r="BA93" s="13"/>
      <c r="BB93" s="13"/>
      <c r="BC93" s="13"/>
      <c r="BD93" s="13"/>
      <c r="BE93" s="13"/>
      <c r="BF93" s="14"/>
      <c r="BG93" s="68"/>
      <c r="BH93" s="68"/>
      <c r="BI93" s="68"/>
      <c r="BJ93" s="68"/>
      <c r="BK93" s="68"/>
      <c r="BL93" s="68"/>
      <c r="BM93" s="68"/>
      <c r="BN93" s="68"/>
      <c r="BO93" s="16">
        <f t="shared" si="12"/>
        <v>11955.616438356165</v>
      </c>
      <c r="BP93" s="17"/>
      <c r="BQ93" s="17"/>
      <c r="BR93" s="17"/>
      <c r="BS93" s="17"/>
      <c r="BT93" s="17"/>
      <c r="BU93" s="17"/>
      <c r="BV93" s="1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9">
        <f t="shared" si="13"/>
        <v>99231.61643835617</v>
      </c>
      <c r="CW93" s="69"/>
      <c r="CX93" s="69"/>
      <c r="CY93" s="69"/>
      <c r="CZ93" s="69"/>
      <c r="DA93" s="69"/>
      <c r="DB93" s="69"/>
      <c r="DC93" s="69"/>
      <c r="DD93" s="69"/>
      <c r="DE93" s="70"/>
    </row>
    <row r="94" spans="1:109" s="8" customFormat="1" ht="23.25" customHeight="1" x14ac:dyDescent="0.2">
      <c r="A94" s="21" t="s">
        <v>53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3" t="s">
        <v>91</v>
      </c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4">
        <v>113</v>
      </c>
      <c r="AE94" s="24"/>
      <c r="AF94" s="24"/>
      <c r="AG94" s="25">
        <v>1</v>
      </c>
      <c r="AH94" s="25"/>
      <c r="AI94" s="25"/>
      <c r="AJ94" s="25"/>
      <c r="AK94" s="26">
        <v>7841</v>
      </c>
      <c r="AL94" s="27"/>
      <c r="AM94" s="27"/>
      <c r="AN94" s="27"/>
      <c r="AO94" s="27"/>
      <c r="AP94" s="28"/>
      <c r="AQ94" s="19">
        <f t="shared" si="11"/>
        <v>94092</v>
      </c>
      <c r="AR94" s="19"/>
      <c r="AS94" s="19"/>
      <c r="AT94" s="19"/>
      <c r="AU94" s="19"/>
      <c r="AV94" s="19"/>
      <c r="AW94" s="19"/>
      <c r="AX94" s="19"/>
      <c r="AY94" s="12"/>
      <c r="AZ94" s="13"/>
      <c r="BA94" s="13"/>
      <c r="BB94" s="13"/>
      <c r="BC94" s="13"/>
      <c r="BD94" s="13"/>
      <c r="BE94" s="13"/>
      <c r="BF94" s="14"/>
      <c r="BG94" s="15"/>
      <c r="BH94" s="15"/>
      <c r="BI94" s="15"/>
      <c r="BJ94" s="15"/>
      <c r="BK94" s="15"/>
      <c r="BL94" s="15"/>
      <c r="BM94" s="15"/>
      <c r="BN94" s="15"/>
      <c r="BO94" s="16">
        <f t="shared" si="12"/>
        <v>12889.31506849315</v>
      </c>
      <c r="BP94" s="17"/>
      <c r="BQ94" s="17"/>
      <c r="BR94" s="17"/>
      <c r="BS94" s="17"/>
      <c r="BT94" s="17"/>
      <c r="BU94" s="17"/>
      <c r="BV94" s="18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9">
        <f t="shared" si="13"/>
        <v>106981.31506849315</v>
      </c>
      <c r="CW94" s="19"/>
      <c r="CX94" s="19"/>
      <c r="CY94" s="19"/>
      <c r="CZ94" s="19"/>
      <c r="DA94" s="19"/>
      <c r="DB94" s="19"/>
      <c r="DC94" s="19"/>
      <c r="DD94" s="19"/>
      <c r="DE94" s="20"/>
    </row>
    <row r="95" spans="1:109" s="8" customFormat="1" ht="23.25" customHeight="1" x14ac:dyDescent="0.2">
      <c r="A95" s="21" t="s">
        <v>53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3" t="s">
        <v>91</v>
      </c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4">
        <v>113</v>
      </c>
      <c r="AE95" s="24"/>
      <c r="AF95" s="24"/>
      <c r="AG95" s="25">
        <v>1</v>
      </c>
      <c r="AH95" s="25"/>
      <c r="AI95" s="25"/>
      <c r="AJ95" s="25"/>
      <c r="AK95" s="26">
        <v>9780</v>
      </c>
      <c r="AL95" s="27"/>
      <c r="AM95" s="27"/>
      <c r="AN95" s="27"/>
      <c r="AO95" s="27"/>
      <c r="AP95" s="28"/>
      <c r="AQ95" s="19">
        <f t="shared" si="11"/>
        <v>117360</v>
      </c>
      <c r="AR95" s="19"/>
      <c r="AS95" s="19"/>
      <c r="AT95" s="19"/>
      <c r="AU95" s="19"/>
      <c r="AV95" s="19"/>
      <c r="AW95" s="19"/>
      <c r="AX95" s="19"/>
      <c r="AY95" s="12"/>
      <c r="AZ95" s="13"/>
      <c r="BA95" s="13"/>
      <c r="BB95" s="13"/>
      <c r="BC95" s="13"/>
      <c r="BD95" s="13"/>
      <c r="BE95" s="13"/>
      <c r="BF95" s="14"/>
      <c r="BG95" s="15"/>
      <c r="BH95" s="15"/>
      <c r="BI95" s="15"/>
      <c r="BJ95" s="15"/>
      <c r="BK95" s="15"/>
      <c r="BL95" s="15"/>
      <c r="BM95" s="15"/>
      <c r="BN95" s="15"/>
      <c r="BO95" s="16">
        <f t="shared" si="12"/>
        <v>16076.712328767124</v>
      </c>
      <c r="BP95" s="17"/>
      <c r="BQ95" s="17"/>
      <c r="BR95" s="17"/>
      <c r="BS95" s="17"/>
      <c r="BT95" s="17"/>
      <c r="BU95" s="17"/>
      <c r="BV95" s="18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9">
        <f t="shared" si="13"/>
        <v>133436.71232876711</v>
      </c>
      <c r="CW95" s="19"/>
      <c r="CX95" s="19"/>
      <c r="CY95" s="19"/>
      <c r="CZ95" s="19"/>
      <c r="DA95" s="19"/>
      <c r="DB95" s="19"/>
      <c r="DC95" s="19"/>
      <c r="DD95" s="19"/>
      <c r="DE95" s="20"/>
    </row>
    <row r="96" spans="1:109" s="8" customFormat="1" ht="23.25" customHeight="1" x14ac:dyDescent="0.2">
      <c r="A96" s="21" t="s">
        <v>53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3" t="s">
        <v>91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4">
        <v>113</v>
      </c>
      <c r="AE96" s="24"/>
      <c r="AF96" s="24"/>
      <c r="AG96" s="25">
        <v>1</v>
      </c>
      <c r="AH96" s="25"/>
      <c r="AI96" s="25"/>
      <c r="AJ96" s="25"/>
      <c r="AK96" s="26">
        <v>5732</v>
      </c>
      <c r="AL96" s="27"/>
      <c r="AM96" s="27"/>
      <c r="AN96" s="27"/>
      <c r="AO96" s="27"/>
      <c r="AP96" s="28"/>
      <c r="AQ96" s="19">
        <f t="shared" si="11"/>
        <v>68784</v>
      </c>
      <c r="AR96" s="19"/>
      <c r="AS96" s="19"/>
      <c r="AT96" s="19"/>
      <c r="AU96" s="19"/>
      <c r="AV96" s="19"/>
      <c r="AW96" s="19"/>
      <c r="AX96" s="19"/>
      <c r="AY96" s="12"/>
      <c r="AZ96" s="13"/>
      <c r="BA96" s="13"/>
      <c r="BB96" s="13"/>
      <c r="BC96" s="13"/>
      <c r="BD96" s="13"/>
      <c r="BE96" s="13"/>
      <c r="BF96" s="14"/>
      <c r="BG96" s="15"/>
      <c r="BH96" s="15"/>
      <c r="BI96" s="15"/>
      <c r="BJ96" s="15"/>
      <c r="BK96" s="15"/>
      <c r="BL96" s="15"/>
      <c r="BM96" s="15"/>
      <c r="BN96" s="15"/>
      <c r="BO96" s="16">
        <f t="shared" si="12"/>
        <v>9422.465753424658</v>
      </c>
      <c r="BP96" s="17"/>
      <c r="BQ96" s="17"/>
      <c r="BR96" s="17"/>
      <c r="BS96" s="17"/>
      <c r="BT96" s="17"/>
      <c r="BU96" s="17"/>
      <c r="BV96" s="18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9">
        <f t="shared" si="13"/>
        <v>78206.465753424651</v>
      </c>
      <c r="CW96" s="19"/>
      <c r="CX96" s="19"/>
      <c r="CY96" s="19"/>
      <c r="CZ96" s="19"/>
      <c r="DA96" s="19"/>
      <c r="DB96" s="19"/>
      <c r="DC96" s="19"/>
      <c r="DD96" s="19"/>
      <c r="DE96" s="20"/>
    </row>
    <row r="97" spans="1:109" s="8" customFormat="1" ht="23.25" customHeight="1" x14ac:dyDescent="0.2">
      <c r="A97" s="21" t="s">
        <v>94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3" t="s">
        <v>95</v>
      </c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4">
        <v>113</v>
      </c>
      <c r="AE97" s="24"/>
      <c r="AF97" s="24"/>
      <c r="AG97" s="25">
        <v>1</v>
      </c>
      <c r="AH97" s="25"/>
      <c r="AI97" s="25"/>
      <c r="AJ97" s="25"/>
      <c r="AK97" s="26">
        <v>13650</v>
      </c>
      <c r="AL97" s="27"/>
      <c r="AM97" s="27"/>
      <c r="AN97" s="27"/>
      <c r="AO97" s="27"/>
      <c r="AP97" s="28"/>
      <c r="AQ97" s="19">
        <f t="shared" si="11"/>
        <v>163800</v>
      </c>
      <c r="AR97" s="19"/>
      <c r="AS97" s="19"/>
      <c r="AT97" s="19"/>
      <c r="AU97" s="19"/>
      <c r="AV97" s="19"/>
      <c r="AW97" s="19"/>
      <c r="AX97" s="19"/>
      <c r="AY97" s="12"/>
      <c r="AZ97" s="13"/>
      <c r="BA97" s="13"/>
      <c r="BB97" s="13"/>
      <c r="BC97" s="13"/>
      <c r="BD97" s="13"/>
      <c r="BE97" s="13"/>
      <c r="BF97" s="14"/>
      <c r="BG97" s="15"/>
      <c r="BH97" s="15"/>
      <c r="BI97" s="15"/>
      <c r="BJ97" s="15"/>
      <c r="BK97" s="15"/>
      <c r="BL97" s="15"/>
      <c r="BM97" s="15"/>
      <c r="BN97" s="15"/>
      <c r="BO97" s="16">
        <f t="shared" si="12"/>
        <v>22438.35616438356</v>
      </c>
      <c r="BP97" s="17"/>
      <c r="BQ97" s="17"/>
      <c r="BR97" s="17"/>
      <c r="BS97" s="17"/>
      <c r="BT97" s="17"/>
      <c r="BU97" s="17"/>
      <c r="BV97" s="18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9">
        <f t="shared" si="13"/>
        <v>186238.35616438356</v>
      </c>
      <c r="CW97" s="19"/>
      <c r="CX97" s="19"/>
      <c r="CY97" s="19"/>
      <c r="CZ97" s="19"/>
      <c r="DA97" s="19"/>
      <c r="DB97" s="19"/>
      <c r="DC97" s="19"/>
      <c r="DD97" s="19"/>
      <c r="DE97" s="20"/>
    </row>
    <row r="98" spans="1:109" s="8" customFormat="1" ht="23.25" customHeight="1" x14ac:dyDescent="0.2">
      <c r="A98" s="21" t="s">
        <v>96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3" t="s">
        <v>95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4">
        <v>113</v>
      </c>
      <c r="AE98" s="24"/>
      <c r="AF98" s="24"/>
      <c r="AG98" s="25">
        <v>1</v>
      </c>
      <c r="AH98" s="25"/>
      <c r="AI98" s="25"/>
      <c r="AJ98" s="25"/>
      <c r="AK98" s="26">
        <v>11651</v>
      </c>
      <c r="AL98" s="27"/>
      <c r="AM98" s="27"/>
      <c r="AN98" s="27"/>
      <c r="AO98" s="27"/>
      <c r="AP98" s="28"/>
      <c r="AQ98" s="19">
        <f t="shared" si="11"/>
        <v>139812</v>
      </c>
      <c r="AR98" s="19"/>
      <c r="AS98" s="19"/>
      <c r="AT98" s="19"/>
      <c r="AU98" s="19"/>
      <c r="AV98" s="19"/>
      <c r="AW98" s="19"/>
      <c r="AX98" s="19"/>
      <c r="AY98" s="12"/>
      <c r="AZ98" s="13"/>
      <c r="BA98" s="13"/>
      <c r="BB98" s="13"/>
      <c r="BC98" s="13"/>
      <c r="BD98" s="13"/>
      <c r="BE98" s="13"/>
      <c r="BF98" s="14"/>
      <c r="BG98" s="15"/>
      <c r="BH98" s="15"/>
      <c r="BI98" s="15"/>
      <c r="BJ98" s="15"/>
      <c r="BK98" s="15"/>
      <c r="BL98" s="15"/>
      <c r="BM98" s="15"/>
      <c r="BN98" s="15"/>
      <c r="BO98" s="16">
        <f t="shared" si="12"/>
        <v>19152.328767123287</v>
      </c>
      <c r="BP98" s="17"/>
      <c r="BQ98" s="17"/>
      <c r="BR98" s="17"/>
      <c r="BS98" s="17"/>
      <c r="BT98" s="17"/>
      <c r="BU98" s="17"/>
      <c r="BV98" s="18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9">
        <f t="shared" si="13"/>
        <v>158964.32876712328</v>
      </c>
      <c r="CW98" s="19"/>
      <c r="CX98" s="19"/>
      <c r="CY98" s="19"/>
      <c r="CZ98" s="19"/>
      <c r="DA98" s="19"/>
      <c r="DB98" s="19"/>
      <c r="DC98" s="19"/>
      <c r="DD98" s="19"/>
      <c r="DE98" s="20"/>
    </row>
    <row r="99" spans="1:109" s="8" customFormat="1" ht="23.25" customHeight="1" x14ac:dyDescent="0.2">
      <c r="A99" s="21" t="s">
        <v>97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3" t="s">
        <v>95</v>
      </c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4">
        <v>113</v>
      </c>
      <c r="AE99" s="24"/>
      <c r="AF99" s="24"/>
      <c r="AG99" s="25">
        <v>3</v>
      </c>
      <c r="AH99" s="25"/>
      <c r="AI99" s="25"/>
      <c r="AJ99" s="25"/>
      <c r="AK99" s="26">
        <v>5889</v>
      </c>
      <c r="AL99" s="27"/>
      <c r="AM99" s="27"/>
      <c r="AN99" s="27"/>
      <c r="AO99" s="27"/>
      <c r="AP99" s="28"/>
      <c r="AQ99" s="19">
        <f t="shared" si="11"/>
        <v>212004</v>
      </c>
      <c r="AR99" s="19"/>
      <c r="AS99" s="19"/>
      <c r="AT99" s="19"/>
      <c r="AU99" s="19"/>
      <c r="AV99" s="19"/>
      <c r="AW99" s="19"/>
      <c r="AX99" s="19"/>
      <c r="AY99" s="12"/>
      <c r="AZ99" s="13"/>
      <c r="BA99" s="13"/>
      <c r="BB99" s="13"/>
      <c r="BC99" s="13"/>
      <c r="BD99" s="13"/>
      <c r="BE99" s="13"/>
      <c r="BF99" s="14"/>
      <c r="BG99" s="15"/>
      <c r="BH99" s="15"/>
      <c r="BI99" s="15"/>
      <c r="BJ99" s="15"/>
      <c r="BK99" s="15"/>
      <c r="BL99" s="15"/>
      <c r="BM99" s="15"/>
      <c r="BN99" s="15"/>
      <c r="BO99" s="16">
        <f t="shared" si="12"/>
        <v>29041.64383561644</v>
      </c>
      <c r="BP99" s="17"/>
      <c r="BQ99" s="17"/>
      <c r="BR99" s="17"/>
      <c r="BS99" s="17"/>
      <c r="BT99" s="17"/>
      <c r="BU99" s="17"/>
      <c r="BV99" s="18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9">
        <f t="shared" si="13"/>
        <v>241045.64383561644</v>
      </c>
      <c r="CW99" s="19"/>
      <c r="CX99" s="19"/>
      <c r="CY99" s="19"/>
      <c r="CZ99" s="19"/>
      <c r="DA99" s="19"/>
      <c r="DB99" s="19"/>
      <c r="DC99" s="19"/>
      <c r="DD99" s="19"/>
      <c r="DE99" s="20"/>
    </row>
    <row r="100" spans="1:109" s="8" customFormat="1" ht="23.25" customHeight="1" x14ac:dyDescent="0.2">
      <c r="A100" s="21" t="s">
        <v>97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3" t="s">
        <v>95</v>
      </c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4">
        <v>113</v>
      </c>
      <c r="AE100" s="24"/>
      <c r="AF100" s="24"/>
      <c r="AG100" s="25">
        <v>1</v>
      </c>
      <c r="AH100" s="25"/>
      <c r="AI100" s="25"/>
      <c r="AJ100" s="25"/>
      <c r="AK100" s="26">
        <v>6377</v>
      </c>
      <c r="AL100" s="27"/>
      <c r="AM100" s="27"/>
      <c r="AN100" s="27"/>
      <c r="AO100" s="27"/>
      <c r="AP100" s="28"/>
      <c r="AQ100" s="19">
        <f t="shared" si="11"/>
        <v>76524</v>
      </c>
      <c r="AR100" s="19"/>
      <c r="AS100" s="19"/>
      <c r="AT100" s="19"/>
      <c r="AU100" s="19"/>
      <c r="AV100" s="19"/>
      <c r="AW100" s="19"/>
      <c r="AX100" s="19"/>
      <c r="AY100" s="12"/>
      <c r="AZ100" s="13"/>
      <c r="BA100" s="13"/>
      <c r="BB100" s="13"/>
      <c r="BC100" s="13"/>
      <c r="BD100" s="13"/>
      <c r="BE100" s="13"/>
      <c r="BF100" s="14"/>
      <c r="BG100" s="15"/>
      <c r="BH100" s="15"/>
      <c r="BI100" s="15"/>
      <c r="BJ100" s="15"/>
      <c r="BK100" s="15"/>
      <c r="BL100" s="15"/>
      <c r="BM100" s="15"/>
      <c r="BN100" s="15"/>
      <c r="BO100" s="16">
        <f t="shared" si="12"/>
        <v>10482.739726027397</v>
      </c>
      <c r="BP100" s="17"/>
      <c r="BQ100" s="17"/>
      <c r="BR100" s="17"/>
      <c r="BS100" s="17"/>
      <c r="BT100" s="17"/>
      <c r="BU100" s="17"/>
      <c r="BV100" s="18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9">
        <f t="shared" si="13"/>
        <v>87006.739726027401</v>
      </c>
      <c r="CW100" s="19"/>
      <c r="CX100" s="19"/>
      <c r="CY100" s="19"/>
      <c r="CZ100" s="19"/>
      <c r="DA100" s="19"/>
      <c r="DB100" s="19"/>
      <c r="DC100" s="19"/>
      <c r="DD100" s="19"/>
      <c r="DE100" s="20"/>
    </row>
    <row r="101" spans="1:109" s="8" customFormat="1" ht="23.25" customHeight="1" x14ac:dyDescent="0.2">
      <c r="A101" s="21" t="s">
        <v>71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3" t="s">
        <v>95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4">
        <v>113</v>
      </c>
      <c r="AE101" s="24"/>
      <c r="AF101" s="24"/>
      <c r="AG101" s="25">
        <v>1</v>
      </c>
      <c r="AH101" s="25"/>
      <c r="AI101" s="25"/>
      <c r="AJ101" s="25"/>
      <c r="AK101" s="26">
        <v>6608</v>
      </c>
      <c r="AL101" s="27"/>
      <c r="AM101" s="27"/>
      <c r="AN101" s="27"/>
      <c r="AO101" s="27"/>
      <c r="AP101" s="28"/>
      <c r="AQ101" s="19">
        <f t="shared" si="11"/>
        <v>79296</v>
      </c>
      <c r="AR101" s="19"/>
      <c r="AS101" s="19"/>
      <c r="AT101" s="19"/>
      <c r="AU101" s="19"/>
      <c r="AV101" s="19"/>
      <c r="AW101" s="19"/>
      <c r="AX101" s="19"/>
      <c r="AY101" s="12"/>
      <c r="AZ101" s="13"/>
      <c r="BA101" s="13"/>
      <c r="BB101" s="13"/>
      <c r="BC101" s="13"/>
      <c r="BD101" s="13"/>
      <c r="BE101" s="13"/>
      <c r="BF101" s="14"/>
      <c r="BG101" s="15"/>
      <c r="BH101" s="15"/>
      <c r="BI101" s="15"/>
      <c r="BJ101" s="15"/>
      <c r="BK101" s="15"/>
      <c r="BL101" s="15"/>
      <c r="BM101" s="15"/>
      <c r="BN101" s="15"/>
      <c r="BO101" s="16">
        <f t="shared" si="12"/>
        <v>10862.465753424658</v>
      </c>
      <c r="BP101" s="17"/>
      <c r="BQ101" s="17"/>
      <c r="BR101" s="17"/>
      <c r="BS101" s="17"/>
      <c r="BT101" s="17"/>
      <c r="BU101" s="17"/>
      <c r="BV101" s="18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9">
        <f t="shared" si="13"/>
        <v>90158.465753424651</v>
      </c>
      <c r="CW101" s="19"/>
      <c r="CX101" s="19"/>
      <c r="CY101" s="19"/>
      <c r="CZ101" s="19"/>
      <c r="DA101" s="19"/>
      <c r="DB101" s="19"/>
      <c r="DC101" s="19"/>
      <c r="DD101" s="19"/>
      <c r="DE101" s="20"/>
    </row>
    <row r="102" spans="1:109" s="8" customFormat="1" ht="23.25" customHeight="1" x14ac:dyDescent="0.2">
      <c r="A102" s="21" t="s">
        <v>83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3" t="s">
        <v>95</v>
      </c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>
        <v>113</v>
      </c>
      <c r="AE102" s="24"/>
      <c r="AF102" s="24"/>
      <c r="AG102" s="25">
        <v>1</v>
      </c>
      <c r="AH102" s="25"/>
      <c r="AI102" s="25"/>
      <c r="AJ102" s="25"/>
      <c r="AK102" s="26">
        <v>15750</v>
      </c>
      <c r="AL102" s="27"/>
      <c r="AM102" s="27"/>
      <c r="AN102" s="27"/>
      <c r="AO102" s="27"/>
      <c r="AP102" s="28"/>
      <c r="AQ102" s="19">
        <f t="shared" si="11"/>
        <v>189000</v>
      </c>
      <c r="AR102" s="19"/>
      <c r="AS102" s="19"/>
      <c r="AT102" s="19"/>
      <c r="AU102" s="19"/>
      <c r="AV102" s="19"/>
      <c r="AW102" s="19"/>
      <c r="AX102" s="19"/>
      <c r="AY102" s="12"/>
      <c r="AZ102" s="13"/>
      <c r="BA102" s="13"/>
      <c r="BB102" s="13"/>
      <c r="BC102" s="13"/>
      <c r="BD102" s="13"/>
      <c r="BE102" s="13"/>
      <c r="BF102" s="14"/>
      <c r="BG102" s="15"/>
      <c r="BH102" s="15"/>
      <c r="BI102" s="15"/>
      <c r="BJ102" s="15"/>
      <c r="BK102" s="15"/>
      <c r="BL102" s="15"/>
      <c r="BM102" s="15"/>
      <c r="BN102" s="15"/>
      <c r="BO102" s="16">
        <f t="shared" si="12"/>
        <v>25890.410958904107</v>
      </c>
      <c r="BP102" s="17"/>
      <c r="BQ102" s="17"/>
      <c r="BR102" s="17"/>
      <c r="BS102" s="17"/>
      <c r="BT102" s="17"/>
      <c r="BU102" s="17"/>
      <c r="BV102" s="18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9">
        <f t="shared" si="13"/>
        <v>214890.4109589041</v>
      </c>
      <c r="CW102" s="19"/>
      <c r="CX102" s="19"/>
      <c r="CY102" s="19"/>
      <c r="CZ102" s="19"/>
      <c r="DA102" s="19"/>
      <c r="DB102" s="19"/>
      <c r="DC102" s="19"/>
      <c r="DD102" s="19"/>
      <c r="DE102" s="20"/>
    </row>
    <row r="103" spans="1:109" s="8" customFormat="1" ht="23.25" customHeight="1" x14ac:dyDescent="0.2">
      <c r="A103" s="21" t="s">
        <v>47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3" t="s">
        <v>98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>
        <v>13</v>
      </c>
      <c r="AE103" s="24"/>
      <c r="AF103" s="24"/>
      <c r="AG103" s="25">
        <v>1</v>
      </c>
      <c r="AH103" s="25"/>
      <c r="AI103" s="25"/>
      <c r="AJ103" s="25"/>
      <c r="AK103" s="26">
        <v>15270</v>
      </c>
      <c r="AL103" s="27"/>
      <c r="AM103" s="27"/>
      <c r="AN103" s="27"/>
      <c r="AO103" s="27"/>
      <c r="AP103" s="28"/>
      <c r="AQ103" s="19">
        <f t="shared" si="11"/>
        <v>183240</v>
      </c>
      <c r="AR103" s="19"/>
      <c r="AS103" s="19"/>
      <c r="AT103" s="19"/>
      <c r="AU103" s="19"/>
      <c r="AV103" s="19"/>
      <c r="AW103" s="19"/>
      <c r="AX103" s="19"/>
      <c r="AY103" s="12"/>
      <c r="AZ103" s="13"/>
      <c r="BA103" s="13"/>
      <c r="BB103" s="13"/>
      <c r="BC103" s="13"/>
      <c r="BD103" s="13"/>
      <c r="BE103" s="13"/>
      <c r="BF103" s="14"/>
      <c r="BG103" s="15"/>
      <c r="BH103" s="15"/>
      <c r="BI103" s="15"/>
      <c r="BJ103" s="15"/>
      <c r="BK103" s="15"/>
      <c r="BL103" s="15"/>
      <c r="BM103" s="15"/>
      <c r="BN103" s="15"/>
      <c r="BO103" s="16">
        <f t="shared" si="12"/>
        <v>25101.369863013697</v>
      </c>
      <c r="BP103" s="17"/>
      <c r="BQ103" s="17"/>
      <c r="BR103" s="17"/>
      <c r="BS103" s="17"/>
      <c r="BT103" s="17"/>
      <c r="BU103" s="17"/>
      <c r="BV103" s="18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9">
        <f t="shared" si="13"/>
        <v>208341.36986301371</v>
      </c>
      <c r="CW103" s="19"/>
      <c r="CX103" s="19"/>
      <c r="CY103" s="19"/>
      <c r="CZ103" s="19"/>
      <c r="DA103" s="19"/>
      <c r="DB103" s="19"/>
      <c r="DC103" s="19"/>
      <c r="DD103" s="19"/>
      <c r="DE103" s="20"/>
    </row>
    <row r="104" spans="1:109" s="8" customFormat="1" ht="23.25" customHeight="1" x14ac:dyDescent="0.2">
      <c r="A104" s="71" t="s">
        <v>99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3"/>
      <c r="P104" s="23" t="s">
        <v>98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4">
        <v>13</v>
      </c>
      <c r="AE104" s="24"/>
      <c r="AF104" s="24"/>
      <c r="AG104" s="25">
        <v>1</v>
      </c>
      <c r="AH104" s="25"/>
      <c r="AI104" s="25"/>
      <c r="AJ104" s="25"/>
      <c r="AK104" s="26">
        <v>12466</v>
      </c>
      <c r="AL104" s="27"/>
      <c r="AM104" s="27"/>
      <c r="AN104" s="27"/>
      <c r="AO104" s="27"/>
      <c r="AP104" s="28"/>
      <c r="AQ104" s="19">
        <f t="shared" si="11"/>
        <v>149592</v>
      </c>
      <c r="AR104" s="19"/>
      <c r="AS104" s="19"/>
      <c r="AT104" s="19"/>
      <c r="AU104" s="19"/>
      <c r="AV104" s="19"/>
      <c r="AW104" s="19"/>
      <c r="AX104" s="19"/>
      <c r="AY104" s="12"/>
      <c r="AZ104" s="13"/>
      <c r="BA104" s="13"/>
      <c r="BB104" s="13"/>
      <c r="BC104" s="13"/>
      <c r="BD104" s="13"/>
      <c r="BE104" s="13"/>
      <c r="BF104" s="14"/>
      <c r="BG104" s="15"/>
      <c r="BH104" s="15"/>
      <c r="BI104" s="15"/>
      <c r="BJ104" s="15"/>
      <c r="BK104" s="15"/>
      <c r="BL104" s="15"/>
      <c r="BM104" s="15"/>
      <c r="BN104" s="15"/>
      <c r="BO104" s="16">
        <f t="shared" si="12"/>
        <v>20492.054794520547</v>
      </c>
      <c r="BP104" s="17"/>
      <c r="BQ104" s="17"/>
      <c r="BR104" s="17"/>
      <c r="BS104" s="17"/>
      <c r="BT104" s="17"/>
      <c r="BU104" s="17"/>
      <c r="BV104" s="18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9">
        <f t="shared" si="13"/>
        <v>170084.05479452055</v>
      </c>
      <c r="CW104" s="19"/>
      <c r="CX104" s="19"/>
      <c r="CY104" s="19"/>
      <c r="CZ104" s="19"/>
      <c r="DA104" s="19"/>
      <c r="DB104" s="19"/>
      <c r="DC104" s="19"/>
      <c r="DD104" s="19"/>
      <c r="DE104" s="20"/>
    </row>
    <row r="105" spans="1:109" s="8" customFormat="1" ht="23.25" customHeight="1" x14ac:dyDescent="0.2">
      <c r="A105" s="21" t="s">
        <v>99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3" t="s">
        <v>98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4">
        <v>13</v>
      </c>
      <c r="AE105" s="24"/>
      <c r="AF105" s="24"/>
      <c r="AG105" s="25">
        <v>2</v>
      </c>
      <c r="AH105" s="25"/>
      <c r="AI105" s="25"/>
      <c r="AJ105" s="25"/>
      <c r="AK105" s="26">
        <v>11025</v>
      </c>
      <c r="AL105" s="27"/>
      <c r="AM105" s="27"/>
      <c r="AN105" s="27"/>
      <c r="AO105" s="27"/>
      <c r="AP105" s="28"/>
      <c r="AQ105" s="19">
        <f t="shared" si="11"/>
        <v>264600</v>
      </c>
      <c r="AR105" s="19"/>
      <c r="AS105" s="19"/>
      <c r="AT105" s="19"/>
      <c r="AU105" s="19"/>
      <c r="AV105" s="19"/>
      <c r="AW105" s="19"/>
      <c r="AX105" s="19"/>
      <c r="AY105" s="12"/>
      <c r="AZ105" s="13"/>
      <c r="BA105" s="13"/>
      <c r="BB105" s="13"/>
      <c r="BC105" s="13"/>
      <c r="BD105" s="13"/>
      <c r="BE105" s="13"/>
      <c r="BF105" s="14"/>
      <c r="BG105" s="15"/>
      <c r="BH105" s="15"/>
      <c r="BI105" s="15"/>
      <c r="BJ105" s="15"/>
      <c r="BK105" s="15"/>
      <c r="BL105" s="15"/>
      <c r="BM105" s="15"/>
      <c r="BN105" s="15"/>
      <c r="BO105" s="16">
        <f t="shared" si="12"/>
        <v>36246.575342465752</v>
      </c>
      <c r="BP105" s="17"/>
      <c r="BQ105" s="17"/>
      <c r="BR105" s="17"/>
      <c r="BS105" s="17"/>
      <c r="BT105" s="17"/>
      <c r="BU105" s="17"/>
      <c r="BV105" s="18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9">
        <f t="shared" si="13"/>
        <v>300846.57534246577</v>
      </c>
      <c r="CW105" s="19"/>
      <c r="CX105" s="19"/>
      <c r="CY105" s="19"/>
      <c r="CZ105" s="19"/>
      <c r="DA105" s="19"/>
      <c r="DB105" s="19"/>
      <c r="DC105" s="19"/>
      <c r="DD105" s="19"/>
      <c r="DE105" s="20"/>
    </row>
    <row r="106" spans="1:109" s="8" customFormat="1" ht="23.25" customHeight="1" x14ac:dyDescent="0.2">
      <c r="A106" s="21" t="s">
        <v>100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3" t="s">
        <v>101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4">
        <v>13</v>
      </c>
      <c r="AE106" s="24"/>
      <c r="AF106" s="24"/>
      <c r="AG106" s="25">
        <v>1</v>
      </c>
      <c r="AH106" s="25"/>
      <c r="AI106" s="25"/>
      <c r="AJ106" s="25"/>
      <c r="AK106" s="26">
        <v>38610</v>
      </c>
      <c r="AL106" s="27"/>
      <c r="AM106" s="27"/>
      <c r="AN106" s="27"/>
      <c r="AO106" s="27"/>
      <c r="AP106" s="28"/>
      <c r="AQ106" s="19">
        <f t="shared" si="11"/>
        <v>463320</v>
      </c>
      <c r="AR106" s="19"/>
      <c r="AS106" s="19"/>
      <c r="AT106" s="19"/>
      <c r="AU106" s="19"/>
      <c r="AV106" s="19"/>
      <c r="AW106" s="19"/>
      <c r="AX106" s="19"/>
      <c r="AY106" s="12"/>
      <c r="AZ106" s="13"/>
      <c r="BA106" s="13"/>
      <c r="BB106" s="13"/>
      <c r="BC106" s="13"/>
      <c r="BD106" s="13"/>
      <c r="BE106" s="13"/>
      <c r="BF106" s="14"/>
      <c r="BG106" s="15"/>
      <c r="BH106" s="15"/>
      <c r="BI106" s="15"/>
      <c r="BJ106" s="15"/>
      <c r="BK106" s="15"/>
      <c r="BL106" s="15"/>
      <c r="BM106" s="15"/>
      <c r="BN106" s="15"/>
      <c r="BO106" s="16">
        <f t="shared" si="12"/>
        <v>63468.493150684939</v>
      </c>
      <c r="BP106" s="17"/>
      <c r="BQ106" s="17"/>
      <c r="BR106" s="17"/>
      <c r="BS106" s="17"/>
      <c r="BT106" s="17"/>
      <c r="BU106" s="17"/>
      <c r="BV106" s="18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9">
        <f t="shared" si="13"/>
        <v>526788.49315068498</v>
      </c>
      <c r="CW106" s="19"/>
      <c r="CX106" s="19"/>
      <c r="CY106" s="19"/>
      <c r="CZ106" s="19"/>
      <c r="DA106" s="19"/>
      <c r="DB106" s="19"/>
      <c r="DC106" s="19"/>
      <c r="DD106" s="19"/>
      <c r="DE106" s="20"/>
    </row>
    <row r="107" spans="1:109" s="8" customFormat="1" ht="23.25" customHeight="1" x14ac:dyDescent="0.2">
      <c r="A107" s="71" t="s">
        <v>44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3"/>
      <c r="P107" s="23" t="s">
        <v>101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4">
        <v>13</v>
      </c>
      <c r="AE107" s="24"/>
      <c r="AF107" s="24"/>
      <c r="AG107" s="25">
        <v>1</v>
      </c>
      <c r="AH107" s="25"/>
      <c r="AI107" s="25"/>
      <c r="AJ107" s="25"/>
      <c r="AK107" s="26">
        <v>9261</v>
      </c>
      <c r="AL107" s="27"/>
      <c r="AM107" s="27"/>
      <c r="AN107" s="27"/>
      <c r="AO107" s="27"/>
      <c r="AP107" s="28"/>
      <c r="AQ107" s="19">
        <f t="shared" si="11"/>
        <v>111132</v>
      </c>
      <c r="AR107" s="19"/>
      <c r="AS107" s="19"/>
      <c r="AT107" s="19"/>
      <c r="AU107" s="19"/>
      <c r="AV107" s="19"/>
      <c r="AW107" s="19"/>
      <c r="AX107" s="19"/>
      <c r="AY107" s="12"/>
      <c r="AZ107" s="13"/>
      <c r="BA107" s="13"/>
      <c r="BB107" s="13"/>
      <c r="BC107" s="13"/>
      <c r="BD107" s="13"/>
      <c r="BE107" s="13"/>
      <c r="BF107" s="14"/>
      <c r="BG107" s="15"/>
      <c r="BH107" s="15"/>
      <c r="BI107" s="15"/>
      <c r="BJ107" s="15"/>
      <c r="BK107" s="15"/>
      <c r="BL107" s="15"/>
      <c r="BM107" s="15"/>
      <c r="BN107" s="15"/>
      <c r="BO107" s="16">
        <f t="shared" si="12"/>
        <v>15223.561643835617</v>
      </c>
      <c r="BP107" s="17"/>
      <c r="BQ107" s="17"/>
      <c r="BR107" s="17"/>
      <c r="BS107" s="17"/>
      <c r="BT107" s="17"/>
      <c r="BU107" s="17"/>
      <c r="BV107" s="18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9">
        <f t="shared" si="13"/>
        <v>126355.56164383562</v>
      </c>
      <c r="CW107" s="19"/>
      <c r="CX107" s="19"/>
      <c r="CY107" s="19"/>
      <c r="CZ107" s="19"/>
      <c r="DA107" s="19"/>
      <c r="DB107" s="19"/>
      <c r="DC107" s="19"/>
      <c r="DD107" s="19"/>
      <c r="DE107" s="20"/>
    </row>
    <row r="108" spans="1:109" s="8" customFormat="1" ht="23.25" customHeight="1" x14ac:dyDescent="0.2">
      <c r="A108" s="71" t="s">
        <v>102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3"/>
      <c r="P108" s="23" t="s">
        <v>101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4">
        <v>13</v>
      </c>
      <c r="AE108" s="24"/>
      <c r="AF108" s="24"/>
      <c r="AG108" s="25">
        <v>2</v>
      </c>
      <c r="AH108" s="25"/>
      <c r="AI108" s="25"/>
      <c r="AJ108" s="25"/>
      <c r="AK108" s="26">
        <v>16950</v>
      </c>
      <c r="AL108" s="27"/>
      <c r="AM108" s="27"/>
      <c r="AN108" s="27"/>
      <c r="AO108" s="27"/>
      <c r="AP108" s="28"/>
      <c r="AQ108" s="69">
        <f t="shared" si="11"/>
        <v>406800</v>
      </c>
      <c r="AR108" s="69"/>
      <c r="AS108" s="69"/>
      <c r="AT108" s="69"/>
      <c r="AU108" s="69"/>
      <c r="AV108" s="69"/>
      <c r="AW108" s="69"/>
      <c r="AX108" s="69"/>
      <c r="AY108" s="12"/>
      <c r="AZ108" s="13"/>
      <c r="BA108" s="13"/>
      <c r="BB108" s="13"/>
      <c r="BC108" s="13"/>
      <c r="BD108" s="13"/>
      <c r="BE108" s="13"/>
      <c r="BF108" s="14"/>
      <c r="BG108" s="15"/>
      <c r="BH108" s="15"/>
      <c r="BI108" s="15"/>
      <c r="BJ108" s="15"/>
      <c r="BK108" s="15"/>
      <c r="BL108" s="15"/>
      <c r="BM108" s="15"/>
      <c r="BN108" s="15"/>
      <c r="BO108" s="16">
        <f t="shared" si="12"/>
        <v>55726.027397260274</v>
      </c>
      <c r="BP108" s="17"/>
      <c r="BQ108" s="17"/>
      <c r="BR108" s="17"/>
      <c r="BS108" s="17"/>
      <c r="BT108" s="17"/>
      <c r="BU108" s="17"/>
      <c r="BV108" s="18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9">
        <f t="shared" si="13"/>
        <v>462526.0273972603</v>
      </c>
      <c r="CW108" s="19"/>
      <c r="CX108" s="19"/>
      <c r="CY108" s="19"/>
      <c r="CZ108" s="19"/>
      <c r="DA108" s="19"/>
      <c r="DB108" s="19"/>
      <c r="DC108" s="19"/>
      <c r="DD108" s="19"/>
      <c r="DE108" s="20"/>
    </row>
    <row r="109" spans="1:109" s="8" customFormat="1" ht="23.25" customHeight="1" x14ac:dyDescent="0.2">
      <c r="A109" s="21" t="s">
        <v>103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3" t="s">
        <v>101</v>
      </c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4">
        <v>13</v>
      </c>
      <c r="AE109" s="24"/>
      <c r="AF109" s="24"/>
      <c r="AG109" s="25">
        <v>1</v>
      </c>
      <c r="AH109" s="25"/>
      <c r="AI109" s="25"/>
      <c r="AJ109" s="25"/>
      <c r="AK109" s="26">
        <v>11821</v>
      </c>
      <c r="AL109" s="27"/>
      <c r="AM109" s="27"/>
      <c r="AN109" s="27"/>
      <c r="AO109" s="27"/>
      <c r="AP109" s="28"/>
      <c r="AQ109" s="19">
        <f t="shared" si="11"/>
        <v>141852</v>
      </c>
      <c r="AR109" s="19"/>
      <c r="AS109" s="19"/>
      <c r="AT109" s="19"/>
      <c r="AU109" s="19"/>
      <c r="AV109" s="19"/>
      <c r="AW109" s="19"/>
      <c r="AX109" s="19"/>
      <c r="AY109" s="12"/>
      <c r="AZ109" s="13"/>
      <c r="BA109" s="13"/>
      <c r="BB109" s="13"/>
      <c r="BC109" s="13"/>
      <c r="BD109" s="13"/>
      <c r="BE109" s="13"/>
      <c r="BF109" s="14"/>
      <c r="BG109" s="15"/>
      <c r="BH109" s="15"/>
      <c r="BI109" s="15"/>
      <c r="BJ109" s="15"/>
      <c r="BK109" s="15"/>
      <c r="BL109" s="15"/>
      <c r="BM109" s="15"/>
      <c r="BN109" s="15"/>
      <c r="BO109" s="16">
        <f t="shared" si="12"/>
        <v>19431.780821917808</v>
      </c>
      <c r="BP109" s="17"/>
      <c r="BQ109" s="17"/>
      <c r="BR109" s="17"/>
      <c r="BS109" s="17"/>
      <c r="BT109" s="17"/>
      <c r="BU109" s="17"/>
      <c r="BV109" s="18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9">
        <f t="shared" si="13"/>
        <v>161283.78082191781</v>
      </c>
      <c r="CW109" s="19"/>
      <c r="CX109" s="19"/>
      <c r="CY109" s="19"/>
      <c r="CZ109" s="19"/>
      <c r="DA109" s="19"/>
      <c r="DB109" s="19"/>
      <c r="DC109" s="19"/>
      <c r="DD109" s="19"/>
      <c r="DE109" s="20"/>
    </row>
    <row r="110" spans="1:109" s="8" customFormat="1" ht="23.25" customHeight="1" x14ac:dyDescent="0.2">
      <c r="A110" s="21" t="s">
        <v>104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3" t="s">
        <v>101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4">
        <v>13</v>
      </c>
      <c r="AE110" s="24"/>
      <c r="AF110" s="24"/>
      <c r="AG110" s="25">
        <v>1</v>
      </c>
      <c r="AH110" s="25"/>
      <c r="AI110" s="25"/>
      <c r="AJ110" s="25"/>
      <c r="AK110" s="26">
        <v>11821</v>
      </c>
      <c r="AL110" s="27"/>
      <c r="AM110" s="27"/>
      <c r="AN110" s="27"/>
      <c r="AO110" s="27"/>
      <c r="AP110" s="28"/>
      <c r="AQ110" s="19">
        <v>141852</v>
      </c>
      <c r="AR110" s="19"/>
      <c r="AS110" s="19"/>
      <c r="AT110" s="19"/>
      <c r="AU110" s="19"/>
      <c r="AV110" s="19"/>
      <c r="AW110" s="19"/>
      <c r="AX110" s="19"/>
      <c r="AY110" s="12"/>
      <c r="AZ110" s="13"/>
      <c r="BA110" s="13"/>
      <c r="BB110" s="13"/>
      <c r="BC110" s="13"/>
      <c r="BD110" s="13"/>
      <c r="BE110" s="13"/>
      <c r="BF110" s="14"/>
      <c r="BG110" s="15"/>
      <c r="BH110" s="15"/>
      <c r="BI110" s="15"/>
      <c r="BJ110" s="15"/>
      <c r="BK110" s="15"/>
      <c r="BL110" s="15"/>
      <c r="BM110" s="15"/>
      <c r="BN110" s="15"/>
      <c r="BO110" s="16">
        <f t="shared" si="12"/>
        <v>19431.780821917808</v>
      </c>
      <c r="BP110" s="17"/>
      <c r="BQ110" s="17"/>
      <c r="BR110" s="17"/>
      <c r="BS110" s="17"/>
      <c r="BT110" s="17"/>
      <c r="BU110" s="17"/>
      <c r="BV110" s="18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9">
        <f t="shared" si="13"/>
        <v>161283.78082191781</v>
      </c>
      <c r="CW110" s="19"/>
      <c r="CX110" s="19"/>
      <c r="CY110" s="19"/>
      <c r="CZ110" s="19"/>
      <c r="DA110" s="19"/>
      <c r="DB110" s="19"/>
      <c r="DC110" s="19"/>
      <c r="DD110" s="19"/>
      <c r="DE110" s="20"/>
    </row>
    <row r="111" spans="1:109" s="8" customFormat="1" ht="23.25" customHeight="1" thickBot="1" x14ac:dyDescent="0.25">
      <c r="A111" s="21" t="s">
        <v>105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3" t="s">
        <v>101</v>
      </c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4">
        <v>13</v>
      </c>
      <c r="AE111" s="24"/>
      <c r="AF111" s="24"/>
      <c r="AG111" s="25">
        <v>1</v>
      </c>
      <c r="AH111" s="25"/>
      <c r="AI111" s="25"/>
      <c r="AJ111" s="25"/>
      <c r="AK111" s="43">
        <v>10531</v>
      </c>
      <c r="AL111" s="44"/>
      <c r="AM111" s="44"/>
      <c r="AN111" s="44"/>
      <c r="AO111" s="44"/>
      <c r="AP111" s="45"/>
      <c r="AQ111" s="19">
        <f>AG111*AK111*12</f>
        <v>126372</v>
      </c>
      <c r="AR111" s="19"/>
      <c r="AS111" s="19"/>
      <c r="AT111" s="19"/>
      <c r="AU111" s="19"/>
      <c r="AV111" s="19"/>
      <c r="AW111" s="19"/>
      <c r="AX111" s="19"/>
      <c r="AY111" s="12"/>
      <c r="AZ111" s="13"/>
      <c r="BA111" s="13"/>
      <c r="BB111" s="13"/>
      <c r="BC111" s="13"/>
      <c r="BD111" s="13"/>
      <c r="BE111" s="13"/>
      <c r="BF111" s="14"/>
      <c r="BG111" s="15"/>
      <c r="BH111" s="15"/>
      <c r="BI111" s="15"/>
      <c r="BJ111" s="15"/>
      <c r="BK111" s="15"/>
      <c r="BL111" s="15"/>
      <c r="BM111" s="15"/>
      <c r="BN111" s="15"/>
      <c r="BO111" s="16">
        <f t="shared" si="12"/>
        <v>17311.232876712329</v>
      </c>
      <c r="BP111" s="17"/>
      <c r="BQ111" s="17"/>
      <c r="BR111" s="17"/>
      <c r="BS111" s="17"/>
      <c r="BT111" s="17"/>
      <c r="BU111" s="17"/>
      <c r="BV111" s="18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9">
        <f t="shared" si="13"/>
        <v>143683.23287671234</v>
      </c>
      <c r="CW111" s="19"/>
      <c r="CX111" s="19"/>
      <c r="CY111" s="19"/>
      <c r="CZ111" s="19"/>
      <c r="DA111" s="19"/>
      <c r="DB111" s="19"/>
      <c r="DC111" s="19"/>
      <c r="DD111" s="19"/>
      <c r="DE111" s="20"/>
    </row>
    <row r="112" spans="1:109" s="8" customFormat="1" ht="23.25" customHeight="1" thickBot="1" x14ac:dyDescent="0.25">
      <c r="A112" s="21" t="s">
        <v>106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3" t="s">
        <v>101</v>
      </c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4">
        <v>13</v>
      </c>
      <c r="AE112" s="24"/>
      <c r="AF112" s="24"/>
      <c r="AG112" s="25">
        <v>1</v>
      </c>
      <c r="AH112" s="25"/>
      <c r="AI112" s="25"/>
      <c r="AJ112" s="25"/>
      <c r="AK112" s="43">
        <v>10742</v>
      </c>
      <c r="AL112" s="44"/>
      <c r="AM112" s="44"/>
      <c r="AN112" s="44"/>
      <c r="AO112" s="44"/>
      <c r="AP112" s="45"/>
      <c r="AQ112" s="19">
        <f t="shared" ref="AQ112:AQ121" si="17">AG112*AK112*12</f>
        <v>128904</v>
      </c>
      <c r="AR112" s="19"/>
      <c r="AS112" s="19"/>
      <c r="AT112" s="19"/>
      <c r="AU112" s="19"/>
      <c r="AV112" s="19"/>
      <c r="AW112" s="19"/>
      <c r="AX112" s="19"/>
      <c r="AY112" s="12"/>
      <c r="AZ112" s="13"/>
      <c r="BA112" s="13"/>
      <c r="BB112" s="13"/>
      <c r="BC112" s="13"/>
      <c r="BD112" s="13"/>
      <c r="BE112" s="13"/>
      <c r="BF112" s="14"/>
      <c r="BG112" s="15"/>
      <c r="BH112" s="15"/>
      <c r="BI112" s="15"/>
      <c r="BJ112" s="15"/>
      <c r="BK112" s="15"/>
      <c r="BL112" s="15"/>
      <c r="BM112" s="15"/>
      <c r="BN112" s="15"/>
      <c r="BO112" s="16">
        <f t="shared" ref="BO112:BO121" si="18">AQ112/365*50</f>
        <v>17658.082191780821</v>
      </c>
      <c r="BP112" s="17"/>
      <c r="BQ112" s="17"/>
      <c r="BR112" s="17"/>
      <c r="BS112" s="17"/>
      <c r="BT112" s="17"/>
      <c r="BU112" s="17"/>
      <c r="BV112" s="18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9">
        <f t="shared" ref="CV112:CV121" si="19">SUM(AQ112:CU112)</f>
        <v>146562.08219178082</v>
      </c>
      <c r="CW112" s="19"/>
      <c r="CX112" s="19"/>
      <c r="CY112" s="19"/>
      <c r="CZ112" s="19"/>
      <c r="DA112" s="19"/>
      <c r="DB112" s="19"/>
      <c r="DC112" s="19"/>
      <c r="DD112" s="19"/>
      <c r="DE112" s="20"/>
    </row>
    <row r="113" spans="1:109" s="8" customFormat="1" ht="23.25" customHeight="1" thickBot="1" x14ac:dyDescent="0.25">
      <c r="A113" s="21" t="s">
        <v>107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3" t="s">
        <v>101</v>
      </c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4">
        <v>2</v>
      </c>
      <c r="AE113" s="24"/>
      <c r="AF113" s="24"/>
      <c r="AG113" s="25">
        <v>1</v>
      </c>
      <c r="AH113" s="25"/>
      <c r="AI113" s="25"/>
      <c r="AJ113" s="25"/>
      <c r="AK113" s="43">
        <v>7663</v>
      </c>
      <c r="AL113" s="44"/>
      <c r="AM113" s="44"/>
      <c r="AN113" s="44"/>
      <c r="AO113" s="44"/>
      <c r="AP113" s="45"/>
      <c r="AQ113" s="19">
        <f t="shared" si="17"/>
        <v>91956</v>
      </c>
      <c r="AR113" s="19"/>
      <c r="AS113" s="19"/>
      <c r="AT113" s="19"/>
      <c r="AU113" s="19"/>
      <c r="AV113" s="19"/>
      <c r="AW113" s="19"/>
      <c r="AX113" s="19"/>
      <c r="AY113" s="12"/>
      <c r="AZ113" s="13"/>
      <c r="BA113" s="13"/>
      <c r="BB113" s="13"/>
      <c r="BC113" s="13"/>
      <c r="BD113" s="13"/>
      <c r="BE113" s="13"/>
      <c r="BF113" s="14"/>
      <c r="BG113" s="15"/>
      <c r="BH113" s="15"/>
      <c r="BI113" s="15"/>
      <c r="BJ113" s="15"/>
      <c r="BK113" s="15"/>
      <c r="BL113" s="15"/>
      <c r="BM113" s="15"/>
      <c r="BN113" s="15"/>
      <c r="BO113" s="16">
        <f t="shared" si="18"/>
        <v>12596.712328767122</v>
      </c>
      <c r="BP113" s="17"/>
      <c r="BQ113" s="17"/>
      <c r="BR113" s="17"/>
      <c r="BS113" s="17"/>
      <c r="BT113" s="17"/>
      <c r="BU113" s="17"/>
      <c r="BV113" s="18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9">
        <f t="shared" si="19"/>
        <v>104552.71232876713</v>
      </c>
      <c r="CW113" s="19"/>
      <c r="CX113" s="19"/>
      <c r="CY113" s="19"/>
      <c r="CZ113" s="19"/>
      <c r="DA113" s="19"/>
      <c r="DB113" s="19"/>
      <c r="DC113" s="19"/>
      <c r="DD113" s="19"/>
      <c r="DE113" s="20"/>
    </row>
    <row r="114" spans="1:109" s="8" customFormat="1" ht="23.25" customHeight="1" thickBot="1" x14ac:dyDescent="0.25">
      <c r="A114" s="21" t="s">
        <v>108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3" t="s">
        <v>101</v>
      </c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4">
        <v>13</v>
      </c>
      <c r="AE114" s="24"/>
      <c r="AF114" s="24"/>
      <c r="AG114" s="25">
        <v>1</v>
      </c>
      <c r="AH114" s="25"/>
      <c r="AI114" s="25"/>
      <c r="AJ114" s="25"/>
      <c r="AK114" s="43">
        <v>15917</v>
      </c>
      <c r="AL114" s="44"/>
      <c r="AM114" s="44"/>
      <c r="AN114" s="44"/>
      <c r="AO114" s="44"/>
      <c r="AP114" s="45"/>
      <c r="AQ114" s="19">
        <f t="shared" si="17"/>
        <v>191004</v>
      </c>
      <c r="AR114" s="19"/>
      <c r="AS114" s="19"/>
      <c r="AT114" s="19"/>
      <c r="AU114" s="19"/>
      <c r="AV114" s="19"/>
      <c r="AW114" s="19"/>
      <c r="AX114" s="19"/>
      <c r="AY114" s="12"/>
      <c r="AZ114" s="13"/>
      <c r="BA114" s="13"/>
      <c r="BB114" s="13"/>
      <c r="BC114" s="13"/>
      <c r="BD114" s="13"/>
      <c r="BE114" s="13"/>
      <c r="BF114" s="14"/>
      <c r="BG114" s="15"/>
      <c r="BH114" s="15"/>
      <c r="BI114" s="15"/>
      <c r="BJ114" s="15"/>
      <c r="BK114" s="15"/>
      <c r="BL114" s="15"/>
      <c r="BM114" s="15"/>
      <c r="BN114" s="15"/>
      <c r="BO114" s="16">
        <f t="shared" si="18"/>
        <v>26164.931506849312</v>
      </c>
      <c r="BP114" s="17"/>
      <c r="BQ114" s="17"/>
      <c r="BR114" s="17"/>
      <c r="BS114" s="17"/>
      <c r="BT114" s="17"/>
      <c r="BU114" s="17"/>
      <c r="BV114" s="18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9">
        <f t="shared" si="19"/>
        <v>217168.9315068493</v>
      </c>
      <c r="CW114" s="19"/>
      <c r="CX114" s="19"/>
      <c r="CY114" s="19"/>
      <c r="CZ114" s="19"/>
      <c r="DA114" s="19"/>
      <c r="DB114" s="19"/>
      <c r="DC114" s="19"/>
      <c r="DD114" s="19"/>
      <c r="DE114" s="20"/>
    </row>
    <row r="115" spans="1:109" s="8" customFormat="1" ht="23.25" customHeight="1" thickBot="1" x14ac:dyDescent="0.25">
      <c r="A115" s="21" t="s">
        <v>109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3" t="s">
        <v>110</v>
      </c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4">
        <v>13</v>
      </c>
      <c r="AE115" s="24"/>
      <c r="AF115" s="24"/>
      <c r="AG115" s="25">
        <v>1</v>
      </c>
      <c r="AH115" s="25"/>
      <c r="AI115" s="25"/>
      <c r="AJ115" s="25"/>
      <c r="AK115" s="43">
        <v>18900</v>
      </c>
      <c r="AL115" s="44"/>
      <c r="AM115" s="44"/>
      <c r="AN115" s="44"/>
      <c r="AO115" s="44"/>
      <c r="AP115" s="45"/>
      <c r="AQ115" s="19">
        <f t="shared" si="17"/>
        <v>226800</v>
      </c>
      <c r="AR115" s="19"/>
      <c r="AS115" s="19"/>
      <c r="AT115" s="19"/>
      <c r="AU115" s="19"/>
      <c r="AV115" s="19"/>
      <c r="AW115" s="19"/>
      <c r="AX115" s="19"/>
      <c r="AY115" s="12"/>
      <c r="AZ115" s="13"/>
      <c r="BA115" s="13"/>
      <c r="BB115" s="13"/>
      <c r="BC115" s="13"/>
      <c r="BD115" s="13"/>
      <c r="BE115" s="13"/>
      <c r="BF115" s="14"/>
      <c r="BG115" s="15"/>
      <c r="BH115" s="15"/>
      <c r="BI115" s="15"/>
      <c r="BJ115" s="15"/>
      <c r="BK115" s="15"/>
      <c r="BL115" s="15"/>
      <c r="BM115" s="15"/>
      <c r="BN115" s="15"/>
      <c r="BO115" s="16">
        <f t="shared" si="18"/>
        <v>31068.493150684928</v>
      </c>
      <c r="BP115" s="17"/>
      <c r="BQ115" s="17"/>
      <c r="BR115" s="17"/>
      <c r="BS115" s="17"/>
      <c r="BT115" s="17"/>
      <c r="BU115" s="17"/>
      <c r="BV115" s="18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9">
        <f t="shared" si="19"/>
        <v>257868.49315068492</v>
      </c>
      <c r="CW115" s="19"/>
      <c r="CX115" s="19"/>
      <c r="CY115" s="19"/>
      <c r="CZ115" s="19"/>
      <c r="DA115" s="19"/>
      <c r="DB115" s="19"/>
      <c r="DC115" s="19"/>
      <c r="DD115" s="19"/>
      <c r="DE115" s="20"/>
    </row>
    <row r="116" spans="1:109" s="8" customFormat="1" ht="23.25" customHeight="1" thickBot="1" x14ac:dyDescent="0.25">
      <c r="A116" s="21" t="s">
        <v>111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3" t="s">
        <v>110</v>
      </c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4">
        <v>13</v>
      </c>
      <c r="AE116" s="24"/>
      <c r="AF116" s="24"/>
      <c r="AG116" s="25">
        <v>1</v>
      </c>
      <c r="AH116" s="25"/>
      <c r="AI116" s="25"/>
      <c r="AJ116" s="25"/>
      <c r="AK116" s="43">
        <v>13650</v>
      </c>
      <c r="AL116" s="44"/>
      <c r="AM116" s="44"/>
      <c r="AN116" s="44"/>
      <c r="AO116" s="44"/>
      <c r="AP116" s="45"/>
      <c r="AQ116" s="19">
        <f t="shared" si="17"/>
        <v>163800</v>
      </c>
      <c r="AR116" s="19"/>
      <c r="AS116" s="19"/>
      <c r="AT116" s="19"/>
      <c r="AU116" s="19"/>
      <c r="AV116" s="19"/>
      <c r="AW116" s="19"/>
      <c r="AX116" s="19"/>
      <c r="AY116" s="12"/>
      <c r="AZ116" s="13"/>
      <c r="BA116" s="13"/>
      <c r="BB116" s="13"/>
      <c r="BC116" s="13"/>
      <c r="BD116" s="13"/>
      <c r="BE116" s="13"/>
      <c r="BF116" s="14"/>
      <c r="BG116" s="15"/>
      <c r="BH116" s="15"/>
      <c r="BI116" s="15"/>
      <c r="BJ116" s="15"/>
      <c r="BK116" s="15"/>
      <c r="BL116" s="15"/>
      <c r="BM116" s="15"/>
      <c r="BN116" s="15"/>
      <c r="BO116" s="16">
        <f t="shared" si="18"/>
        <v>22438.35616438356</v>
      </c>
      <c r="BP116" s="17"/>
      <c r="BQ116" s="17"/>
      <c r="BR116" s="17"/>
      <c r="BS116" s="17"/>
      <c r="BT116" s="17"/>
      <c r="BU116" s="17"/>
      <c r="BV116" s="18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9">
        <f t="shared" si="19"/>
        <v>186238.35616438356</v>
      </c>
      <c r="CW116" s="19"/>
      <c r="CX116" s="19"/>
      <c r="CY116" s="19"/>
      <c r="CZ116" s="19"/>
      <c r="DA116" s="19"/>
      <c r="DB116" s="19"/>
      <c r="DC116" s="19"/>
      <c r="DD116" s="19"/>
      <c r="DE116" s="20"/>
    </row>
    <row r="117" spans="1:109" s="8" customFormat="1" ht="23.25" customHeight="1" thickBot="1" x14ac:dyDescent="0.25">
      <c r="A117" s="21" t="s">
        <v>44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3" t="s">
        <v>110</v>
      </c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4">
        <v>13</v>
      </c>
      <c r="AE117" s="24"/>
      <c r="AF117" s="24"/>
      <c r="AG117" s="25">
        <v>1</v>
      </c>
      <c r="AH117" s="25"/>
      <c r="AI117" s="25"/>
      <c r="AJ117" s="25"/>
      <c r="AK117" s="43">
        <v>8172</v>
      </c>
      <c r="AL117" s="44"/>
      <c r="AM117" s="44"/>
      <c r="AN117" s="44"/>
      <c r="AO117" s="44"/>
      <c r="AP117" s="45"/>
      <c r="AQ117" s="19">
        <f t="shared" si="17"/>
        <v>98064</v>
      </c>
      <c r="AR117" s="19"/>
      <c r="AS117" s="19"/>
      <c r="AT117" s="19"/>
      <c r="AU117" s="19"/>
      <c r="AV117" s="19"/>
      <c r="AW117" s="19"/>
      <c r="AX117" s="19"/>
      <c r="AY117" s="12"/>
      <c r="AZ117" s="13"/>
      <c r="BA117" s="13"/>
      <c r="BB117" s="13"/>
      <c r="BC117" s="13"/>
      <c r="BD117" s="13"/>
      <c r="BE117" s="13"/>
      <c r="BF117" s="14"/>
      <c r="BG117" s="15"/>
      <c r="BH117" s="15"/>
      <c r="BI117" s="15"/>
      <c r="BJ117" s="15"/>
      <c r="BK117" s="15"/>
      <c r="BL117" s="15"/>
      <c r="BM117" s="15"/>
      <c r="BN117" s="15"/>
      <c r="BO117" s="16">
        <f t="shared" si="18"/>
        <v>13433.424657534246</v>
      </c>
      <c r="BP117" s="17"/>
      <c r="BQ117" s="17"/>
      <c r="BR117" s="17"/>
      <c r="BS117" s="17"/>
      <c r="BT117" s="17"/>
      <c r="BU117" s="17"/>
      <c r="BV117" s="18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9">
        <f t="shared" si="19"/>
        <v>111497.42465753424</v>
      </c>
      <c r="CW117" s="19"/>
      <c r="CX117" s="19"/>
      <c r="CY117" s="19"/>
      <c r="CZ117" s="19"/>
      <c r="DA117" s="19"/>
      <c r="DB117" s="19"/>
      <c r="DC117" s="19"/>
      <c r="DD117" s="19"/>
      <c r="DE117" s="20"/>
    </row>
    <row r="118" spans="1:109" s="8" customFormat="1" ht="23.25" customHeight="1" thickBot="1" x14ac:dyDescent="0.25">
      <c r="A118" s="21" t="s">
        <v>69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3" t="s">
        <v>113</v>
      </c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4">
        <v>13</v>
      </c>
      <c r="AE118" s="24"/>
      <c r="AF118" s="24"/>
      <c r="AG118" s="25">
        <v>1</v>
      </c>
      <c r="AH118" s="25"/>
      <c r="AI118" s="25"/>
      <c r="AJ118" s="25"/>
      <c r="AK118" s="43">
        <v>10500</v>
      </c>
      <c r="AL118" s="44"/>
      <c r="AM118" s="44"/>
      <c r="AN118" s="44"/>
      <c r="AO118" s="44"/>
      <c r="AP118" s="45"/>
      <c r="AQ118" s="19">
        <f t="shared" si="17"/>
        <v>126000</v>
      </c>
      <c r="AR118" s="19"/>
      <c r="AS118" s="19"/>
      <c r="AT118" s="19"/>
      <c r="AU118" s="19"/>
      <c r="AV118" s="19"/>
      <c r="AW118" s="19"/>
      <c r="AX118" s="19"/>
      <c r="AY118" s="12"/>
      <c r="AZ118" s="13"/>
      <c r="BA118" s="13"/>
      <c r="BB118" s="13"/>
      <c r="BC118" s="13"/>
      <c r="BD118" s="13"/>
      <c r="BE118" s="13"/>
      <c r="BF118" s="14"/>
      <c r="BG118" s="15"/>
      <c r="BH118" s="15"/>
      <c r="BI118" s="15"/>
      <c r="BJ118" s="15"/>
      <c r="BK118" s="15"/>
      <c r="BL118" s="15"/>
      <c r="BM118" s="15"/>
      <c r="BN118" s="15"/>
      <c r="BO118" s="16">
        <f t="shared" si="18"/>
        <v>17260.273972602739</v>
      </c>
      <c r="BP118" s="17"/>
      <c r="BQ118" s="17"/>
      <c r="BR118" s="17"/>
      <c r="BS118" s="17"/>
      <c r="BT118" s="17"/>
      <c r="BU118" s="17"/>
      <c r="BV118" s="18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9">
        <f t="shared" si="19"/>
        <v>143260.27397260274</v>
      </c>
      <c r="CW118" s="19"/>
      <c r="CX118" s="19"/>
      <c r="CY118" s="19"/>
      <c r="CZ118" s="19"/>
      <c r="DA118" s="19"/>
      <c r="DB118" s="19"/>
      <c r="DC118" s="19"/>
      <c r="DD118" s="19"/>
      <c r="DE118" s="20"/>
    </row>
    <row r="119" spans="1:109" s="8" customFormat="1" ht="23.25" customHeight="1" thickBot="1" x14ac:dyDescent="0.25">
      <c r="A119" s="21" t="s">
        <v>112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3" t="s">
        <v>113</v>
      </c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4">
        <v>13</v>
      </c>
      <c r="AE119" s="24"/>
      <c r="AF119" s="24"/>
      <c r="AG119" s="25">
        <v>2</v>
      </c>
      <c r="AH119" s="25"/>
      <c r="AI119" s="25"/>
      <c r="AJ119" s="25"/>
      <c r="AK119" s="43">
        <v>8872</v>
      </c>
      <c r="AL119" s="44"/>
      <c r="AM119" s="44"/>
      <c r="AN119" s="44"/>
      <c r="AO119" s="44"/>
      <c r="AP119" s="45"/>
      <c r="AQ119" s="19">
        <f t="shared" si="17"/>
        <v>212928</v>
      </c>
      <c r="AR119" s="19"/>
      <c r="AS119" s="19"/>
      <c r="AT119" s="19"/>
      <c r="AU119" s="19"/>
      <c r="AV119" s="19"/>
      <c r="AW119" s="19"/>
      <c r="AX119" s="19"/>
      <c r="AY119" s="12"/>
      <c r="AZ119" s="13"/>
      <c r="BA119" s="13"/>
      <c r="BB119" s="13"/>
      <c r="BC119" s="13"/>
      <c r="BD119" s="13"/>
      <c r="BE119" s="13"/>
      <c r="BF119" s="14"/>
      <c r="BG119" s="15"/>
      <c r="BH119" s="15"/>
      <c r="BI119" s="15"/>
      <c r="BJ119" s="15"/>
      <c r="BK119" s="15"/>
      <c r="BL119" s="15"/>
      <c r="BM119" s="15"/>
      <c r="BN119" s="15"/>
      <c r="BO119" s="16">
        <f t="shared" si="18"/>
        <v>29168.219178082192</v>
      </c>
      <c r="BP119" s="17"/>
      <c r="BQ119" s="17"/>
      <c r="BR119" s="17"/>
      <c r="BS119" s="17"/>
      <c r="BT119" s="17"/>
      <c r="BU119" s="17"/>
      <c r="BV119" s="18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9">
        <f t="shared" si="19"/>
        <v>242096.21917808219</v>
      </c>
      <c r="CW119" s="19"/>
      <c r="CX119" s="19"/>
      <c r="CY119" s="19"/>
      <c r="CZ119" s="19"/>
      <c r="DA119" s="19"/>
      <c r="DB119" s="19"/>
      <c r="DC119" s="19"/>
      <c r="DD119" s="19"/>
      <c r="DE119" s="20"/>
    </row>
    <row r="120" spans="1:109" s="8" customFormat="1" ht="23.25" customHeight="1" thickBot="1" x14ac:dyDescent="0.25">
      <c r="A120" s="21" t="s">
        <v>114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3" t="s">
        <v>116</v>
      </c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4">
        <v>13</v>
      </c>
      <c r="AE120" s="24"/>
      <c r="AF120" s="24"/>
      <c r="AG120" s="25">
        <v>1</v>
      </c>
      <c r="AH120" s="25"/>
      <c r="AI120" s="25"/>
      <c r="AJ120" s="25"/>
      <c r="AK120" s="43">
        <v>10746</v>
      </c>
      <c r="AL120" s="44"/>
      <c r="AM120" s="44"/>
      <c r="AN120" s="44"/>
      <c r="AO120" s="44"/>
      <c r="AP120" s="45"/>
      <c r="AQ120" s="19">
        <f t="shared" si="17"/>
        <v>128952</v>
      </c>
      <c r="AR120" s="19"/>
      <c r="AS120" s="19"/>
      <c r="AT120" s="19"/>
      <c r="AU120" s="19"/>
      <c r="AV120" s="19"/>
      <c r="AW120" s="19"/>
      <c r="AX120" s="19"/>
      <c r="AY120" s="12"/>
      <c r="AZ120" s="13"/>
      <c r="BA120" s="13"/>
      <c r="BB120" s="13"/>
      <c r="BC120" s="13"/>
      <c r="BD120" s="13"/>
      <c r="BE120" s="13"/>
      <c r="BF120" s="14"/>
      <c r="BG120" s="15"/>
      <c r="BH120" s="15"/>
      <c r="BI120" s="15"/>
      <c r="BJ120" s="15"/>
      <c r="BK120" s="15"/>
      <c r="BL120" s="15"/>
      <c r="BM120" s="15"/>
      <c r="BN120" s="15"/>
      <c r="BO120" s="16">
        <f t="shared" si="18"/>
        <v>17664.657534246577</v>
      </c>
      <c r="BP120" s="17"/>
      <c r="BQ120" s="17"/>
      <c r="BR120" s="17"/>
      <c r="BS120" s="17"/>
      <c r="BT120" s="17"/>
      <c r="BU120" s="17"/>
      <c r="BV120" s="18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9">
        <f t="shared" si="19"/>
        <v>146616.65753424657</v>
      </c>
      <c r="CW120" s="19"/>
      <c r="CX120" s="19"/>
      <c r="CY120" s="19"/>
      <c r="CZ120" s="19"/>
      <c r="DA120" s="19"/>
      <c r="DB120" s="19"/>
      <c r="DC120" s="19"/>
      <c r="DD120" s="19"/>
      <c r="DE120" s="20"/>
    </row>
    <row r="121" spans="1:109" s="8" customFormat="1" ht="23.25" customHeight="1" thickBot="1" x14ac:dyDescent="0.25">
      <c r="A121" s="21" t="s">
        <v>115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3" t="s">
        <v>116</v>
      </c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4">
        <v>13</v>
      </c>
      <c r="AE121" s="24"/>
      <c r="AF121" s="24"/>
      <c r="AG121" s="25">
        <v>1</v>
      </c>
      <c r="AH121" s="25"/>
      <c r="AI121" s="25"/>
      <c r="AJ121" s="25"/>
      <c r="AK121" s="43">
        <v>15625</v>
      </c>
      <c r="AL121" s="44"/>
      <c r="AM121" s="44"/>
      <c r="AN121" s="44"/>
      <c r="AO121" s="44"/>
      <c r="AP121" s="45"/>
      <c r="AQ121" s="19">
        <f t="shared" si="17"/>
        <v>187500</v>
      </c>
      <c r="AR121" s="19"/>
      <c r="AS121" s="19"/>
      <c r="AT121" s="19"/>
      <c r="AU121" s="19"/>
      <c r="AV121" s="19"/>
      <c r="AW121" s="19"/>
      <c r="AX121" s="19"/>
      <c r="AY121" s="12"/>
      <c r="AZ121" s="13"/>
      <c r="BA121" s="13"/>
      <c r="BB121" s="13"/>
      <c r="BC121" s="13"/>
      <c r="BD121" s="13"/>
      <c r="BE121" s="13"/>
      <c r="BF121" s="14"/>
      <c r="BG121" s="15"/>
      <c r="BH121" s="15"/>
      <c r="BI121" s="15"/>
      <c r="BJ121" s="15"/>
      <c r="BK121" s="15"/>
      <c r="BL121" s="15"/>
      <c r="BM121" s="15"/>
      <c r="BN121" s="15"/>
      <c r="BO121" s="16">
        <f t="shared" si="18"/>
        <v>25684.931506849312</v>
      </c>
      <c r="BP121" s="17"/>
      <c r="BQ121" s="17"/>
      <c r="BR121" s="17"/>
      <c r="BS121" s="17"/>
      <c r="BT121" s="17"/>
      <c r="BU121" s="17"/>
      <c r="BV121" s="18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9">
        <f t="shared" si="19"/>
        <v>213184.9315068493</v>
      </c>
      <c r="CW121" s="19"/>
      <c r="CX121" s="19"/>
      <c r="CY121" s="19"/>
      <c r="CZ121" s="19"/>
      <c r="DA121" s="19"/>
      <c r="DB121" s="19"/>
      <c r="DC121" s="19"/>
      <c r="DD121" s="19"/>
      <c r="DE121" s="20"/>
    </row>
    <row r="122" spans="1:109" s="8" customFormat="1" ht="23.25" customHeight="1" thickBot="1" x14ac:dyDescent="0.25">
      <c r="A122" s="21" t="s">
        <v>47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3" t="s">
        <v>117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4">
        <v>13</v>
      </c>
      <c r="AE122" s="24"/>
      <c r="AF122" s="24"/>
      <c r="AG122" s="25">
        <v>1</v>
      </c>
      <c r="AH122" s="25"/>
      <c r="AI122" s="25"/>
      <c r="AJ122" s="25"/>
      <c r="AK122" s="43">
        <v>16223</v>
      </c>
      <c r="AL122" s="44"/>
      <c r="AM122" s="44"/>
      <c r="AN122" s="44"/>
      <c r="AO122" s="44"/>
      <c r="AP122" s="45"/>
      <c r="AQ122" s="19">
        <f t="shared" ref="AQ122:AQ137" si="20">AG122*AK122*12</f>
        <v>194676</v>
      </c>
      <c r="AR122" s="19"/>
      <c r="AS122" s="19"/>
      <c r="AT122" s="19"/>
      <c r="AU122" s="19"/>
      <c r="AV122" s="19"/>
      <c r="AW122" s="19"/>
      <c r="AX122" s="19"/>
      <c r="AY122" s="12"/>
      <c r="AZ122" s="13"/>
      <c r="BA122" s="13"/>
      <c r="BB122" s="13"/>
      <c r="BC122" s="13"/>
      <c r="BD122" s="13"/>
      <c r="BE122" s="13"/>
      <c r="BF122" s="14"/>
      <c r="BG122" s="15"/>
      <c r="BH122" s="15"/>
      <c r="BI122" s="15"/>
      <c r="BJ122" s="15"/>
      <c r="BK122" s="15"/>
      <c r="BL122" s="15"/>
      <c r="BM122" s="15"/>
      <c r="BN122" s="15"/>
      <c r="BO122" s="16">
        <f t="shared" ref="BO122:BO137" si="21">AQ122/365*50</f>
        <v>26667.945205479453</v>
      </c>
      <c r="BP122" s="17"/>
      <c r="BQ122" s="17"/>
      <c r="BR122" s="17"/>
      <c r="BS122" s="17"/>
      <c r="BT122" s="17"/>
      <c r="BU122" s="17"/>
      <c r="BV122" s="18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9">
        <f t="shared" ref="CV122:CV137" si="22">SUM(AQ122:CU122)</f>
        <v>221343.94520547945</v>
      </c>
      <c r="CW122" s="19"/>
      <c r="CX122" s="19"/>
      <c r="CY122" s="19"/>
      <c r="CZ122" s="19"/>
      <c r="DA122" s="19"/>
      <c r="DB122" s="19"/>
      <c r="DC122" s="19"/>
      <c r="DD122" s="19"/>
      <c r="DE122" s="20"/>
    </row>
    <row r="123" spans="1:109" s="8" customFormat="1" ht="23.25" customHeight="1" thickBot="1" x14ac:dyDescent="0.25">
      <c r="A123" s="21" t="s">
        <v>118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3" t="s">
        <v>117</v>
      </c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4">
        <v>13</v>
      </c>
      <c r="AE123" s="24"/>
      <c r="AF123" s="24"/>
      <c r="AG123" s="25">
        <v>4</v>
      </c>
      <c r="AH123" s="25"/>
      <c r="AI123" s="25"/>
      <c r="AJ123" s="25"/>
      <c r="AK123" s="43">
        <v>9689</v>
      </c>
      <c r="AL123" s="44"/>
      <c r="AM123" s="44"/>
      <c r="AN123" s="44"/>
      <c r="AO123" s="44"/>
      <c r="AP123" s="45"/>
      <c r="AQ123" s="19">
        <f t="shared" ref="AQ123:AQ132" si="23">AG123*AK123*12</f>
        <v>465072</v>
      </c>
      <c r="AR123" s="19"/>
      <c r="AS123" s="19"/>
      <c r="AT123" s="19"/>
      <c r="AU123" s="19"/>
      <c r="AV123" s="19"/>
      <c r="AW123" s="19"/>
      <c r="AX123" s="19"/>
      <c r="AY123" s="12"/>
      <c r="AZ123" s="13"/>
      <c r="BA123" s="13"/>
      <c r="BB123" s="13"/>
      <c r="BC123" s="13"/>
      <c r="BD123" s="13"/>
      <c r="BE123" s="13"/>
      <c r="BF123" s="14"/>
      <c r="BG123" s="15"/>
      <c r="BH123" s="15"/>
      <c r="BI123" s="15"/>
      <c r="BJ123" s="15"/>
      <c r="BK123" s="15"/>
      <c r="BL123" s="15"/>
      <c r="BM123" s="15"/>
      <c r="BN123" s="15"/>
      <c r="BO123" s="16">
        <f t="shared" ref="BO123:BO132" si="24">AQ123/365*50</f>
        <v>63708.493150684932</v>
      </c>
      <c r="BP123" s="17"/>
      <c r="BQ123" s="17"/>
      <c r="BR123" s="17"/>
      <c r="BS123" s="17"/>
      <c r="BT123" s="17"/>
      <c r="BU123" s="17"/>
      <c r="BV123" s="18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9">
        <f t="shared" ref="CV123:CV132" si="25">SUM(AQ123:CU123)</f>
        <v>528780.49315068498</v>
      </c>
      <c r="CW123" s="19"/>
      <c r="CX123" s="19"/>
      <c r="CY123" s="19"/>
      <c r="CZ123" s="19"/>
      <c r="DA123" s="19"/>
      <c r="DB123" s="19"/>
      <c r="DC123" s="19"/>
      <c r="DD123" s="19"/>
      <c r="DE123" s="20"/>
    </row>
    <row r="124" spans="1:109" s="8" customFormat="1" ht="23.25" customHeight="1" thickBot="1" x14ac:dyDescent="0.25">
      <c r="A124" s="21" t="s">
        <v>47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3" t="s">
        <v>121</v>
      </c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4">
        <v>13</v>
      </c>
      <c r="AE124" s="24"/>
      <c r="AF124" s="24"/>
      <c r="AG124" s="25">
        <v>1</v>
      </c>
      <c r="AH124" s="25"/>
      <c r="AI124" s="25"/>
      <c r="AJ124" s="25"/>
      <c r="AK124" s="43">
        <v>19950</v>
      </c>
      <c r="AL124" s="44"/>
      <c r="AM124" s="44"/>
      <c r="AN124" s="44"/>
      <c r="AO124" s="44"/>
      <c r="AP124" s="45"/>
      <c r="AQ124" s="19">
        <f t="shared" si="23"/>
        <v>239400</v>
      </c>
      <c r="AR124" s="19"/>
      <c r="AS124" s="19"/>
      <c r="AT124" s="19"/>
      <c r="AU124" s="19"/>
      <c r="AV124" s="19"/>
      <c r="AW124" s="19"/>
      <c r="AX124" s="19"/>
      <c r="AY124" s="12"/>
      <c r="AZ124" s="13"/>
      <c r="BA124" s="13"/>
      <c r="BB124" s="13"/>
      <c r="BC124" s="13"/>
      <c r="BD124" s="13"/>
      <c r="BE124" s="13"/>
      <c r="BF124" s="14"/>
      <c r="BG124" s="15"/>
      <c r="BH124" s="15"/>
      <c r="BI124" s="15"/>
      <c r="BJ124" s="15"/>
      <c r="BK124" s="15"/>
      <c r="BL124" s="15"/>
      <c r="BM124" s="15"/>
      <c r="BN124" s="15"/>
      <c r="BO124" s="16">
        <f t="shared" si="24"/>
        <v>32794.520547945205</v>
      </c>
      <c r="BP124" s="17"/>
      <c r="BQ124" s="17"/>
      <c r="BR124" s="17"/>
      <c r="BS124" s="17"/>
      <c r="BT124" s="17"/>
      <c r="BU124" s="17"/>
      <c r="BV124" s="18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9">
        <f t="shared" si="25"/>
        <v>272194.52054794523</v>
      </c>
      <c r="CW124" s="19"/>
      <c r="CX124" s="19"/>
      <c r="CY124" s="19"/>
      <c r="CZ124" s="19"/>
      <c r="DA124" s="19"/>
      <c r="DB124" s="19"/>
      <c r="DC124" s="19"/>
      <c r="DD124" s="19"/>
      <c r="DE124" s="20"/>
    </row>
    <row r="125" spans="1:109" s="8" customFormat="1" ht="23.25" customHeight="1" thickBot="1" x14ac:dyDescent="0.25">
      <c r="A125" s="21" t="s">
        <v>119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3" t="s">
        <v>121</v>
      </c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4">
        <v>13</v>
      </c>
      <c r="AE125" s="24"/>
      <c r="AF125" s="24"/>
      <c r="AG125" s="25">
        <v>1</v>
      </c>
      <c r="AH125" s="25"/>
      <c r="AI125" s="25"/>
      <c r="AJ125" s="25"/>
      <c r="AK125" s="43">
        <v>9314</v>
      </c>
      <c r="AL125" s="44"/>
      <c r="AM125" s="44"/>
      <c r="AN125" s="44"/>
      <c r="AO125" s="44"/>
      <c r="AP125" s="45"/>
      <c r="AQ125" s="19">
        <f t="shared" si="23"/>
        <v>111768</v>
      </c>
      <c r="AR125" s="19"/>
      <c r="AS125" s="19"/>
      <c r="AT125" s="19"/>
      <c r="AU125" s="19"/>
      <c r="AV125" s="19"/>
      <c r="AW125" s="19"/>
      <c r="AX125" s="19"/>
      <c r="AY125" s="12"/>
      <c r="AZ125" s="13"/>
      <c r="BA125" s="13"/>
      <c r="BB125" s="13"/>
      <c r="BC125" s="13"/>
      <c r="BD125" s="13"/>
      <c r="BE125" s="13"/>
      <c r="BF125" s="14"/>
      <c r="BG125" s="15"/>
      <c r="BH125" s="15"/>
      <c r="BI125" s="15"/>
      <c r="BJ125" s="15"/>
      <c r="BK125" s="15"/>
      <c r="BL125" s="15"/>
      <c r="BM125" s="15"/>
      <c r="BN125" s="15"/>
      <c r="BO125" s="16">
        <f t="shared" si="24"/>
        <v>15310.68493150685</v>
      </c>
      <c r="BP125" s="17"/>
      <c r="BQ125" s="17"/>
      <c r="BR125" s="17"/>
      <c r="BS125" s="17"/>
      <c r="BT125" s="17"/>
      <c r="BU125" s="17"/>
      <c r="BV125" s="18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9">
        <f t="shared" si="25"/>
        <v>127078.68493150685</v>
      </c>
      <c r="CW125" s="19"/>
      <c r="CX125" s="19"/>
      <c r="CY125" s="19"/>
      <c r="CZ125" s="19"/>
      <c r="DA125" s="19"/>
      <c r="DB125" s="19"/>
      <c r="DC125" s="19"/>
      <c r="DD125" s="19"/>
      <c r="DE125" s="20"/>
    </row>
    <row r="126" spans="1:109" s="8" customFormat="1" ht="23.25" customHeight="1" thickBot="1" x14ac:dyDescent="0.25">
      <c r="A126" s="21" t="s">
        <v>120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3" t="s">
        <v>121</v>
      </c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4">
        <v>13</v>
      </c>
      <c r="AE126" s="24"/>
      <c r="AF126" s="24"/>
      <c r="AG126" s="25">
        <v>1</v>
      </c>
      <c r="AH126" s="25"/>
      <c r="AI126" s="25"/>
      <c r="AJ126" s="25"/>
      <c r="AK126" s="43">
        <v>10744</v>
      </c>
      <c r="AL126" s="44"/>
      <c r="AM126" s="44"/>
      <c r="AN126" s="44"/>
      <c r="AO126" s="44"/>
      <c r="AP126" s="45"/>
      <c r="AQ126" s="19">
        <f t="shared" si="23"/>
        <v>128928</v>
      </c>
      <c r="AR126" s="19"/>
      <c r="AS126" s="19"/>
      <c r="AT126" s="19"/>
      <c r="AU126" s="19"/>
      <c r="AV126" s="19"/>
      <c r="AW126" s="19"/>
      <c r="AX126" s="19"/>
      <c r="AY126" s="12"/>
      <c r="AZ126" s="13"/>
      <c r="BA126" s="13"/>
      <c r="BB126" s="13"/>
      <c r="BC126" s="13"/>
      <c r="BD126" s="13"/>
      <c r="BE126" s="13"/>
      <c r="BF126" s="14"/>
      <c r="BG126" s="15"/>
      <c r="BH126" s="15"/>
      <c r="BI126" s="15"/>
      <c r="BJ126" s="15"/>
      <c r="BK126" s="15"/>
      <c r="BL126" s="15"/>
      <c r="BM126" s="15"/>
      <c r="BN126" s="15"/>
      <c r="BO126" s="16">
        <f t="shared" si="24"/>
        <v>17661.369863013697</v>
      </c>
      <c r="BP126" s="17"/>
      <c r="BQ126" s="17"/>
      <c r="BR126" s="17"/>
      <c r="BS126" s="17"/>
      <c r="BT126" s="17"/>
      <c r="BU126" s="17"/>
      <c r="BV126" s="18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9">
        <f t="shared" si="25"/>
        <v>146589.36986301371</v>
      </c>
      <c r="CW126" s="19"/>
      <c r="CX126" s="19"/>
      <c r="CY126" s="19"/>
      <c r="CZ126" s="19"/>
      <c r="DA126" s="19"/>
      <c r="DB126" s="19"/>
      <c r="DC126" s="19"/>
      <c r="DD126" s="19"/>
      <c r="DE126" s="20"/>
    </row>
    <row r="127" spans="1:109" s="8" customFormat="1" ht="23.25" customHeight="1" thickBot="1" x14ac:dyDescent="0.25">
      <c r="A127" s="21" t="s">
        <v>75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3" t="s">
        <v>121</v>
      </c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4">
        <v>13</v>
      </c>
      <c r="AE127" s="24"/>
      <c r="AF127" s="24"/>
      <c r="AG127" s="25">
        <v>1</v>
      </c>
      <c r="AH127" s="25"/>
      <c r="AI127" s="25"/>
      <c r="AJ127" s="25"/>
      <c r="AK127" s="43">
        <v>9314</v>
      </c>
      <c r="AL127" s="44"/>
      <c r="AM127" s="44"/>
      <c r="AN127" s="44"/>
      <c r="AO127" s="44"/>
      <c r="AP127" s="45"/>
      <c r="AQ127" s="19">
        <f t="shared" si="23"/>
        <v>111768</v>
      </c>
      <c r="AR127" s="19"/>
      <c r="AS127" s="19"/>
      <c r="AT127" s="19"/>
      <c r="AU127" s="19"/>
      <c r="AV127" s="19"/>
      <c r="AW127" s="19"/>
      <c r="AX127" s="19"/>
      <c r="AY127" s="12"/>
      <c r="AZ127" s="13"/>
      <c r="BA127" s="13"/>
      <c r="BB127" s="13"/>
      <c r="BC127" s="13"/>
      <c r="BD127" s="13"/>
      <c r="BE127" s="13"/>
      <c r="BF127" s="14"/>
      <c r="BG127" s="15"/>
      <c r="BH127" s="15"/>
      <c r="BI127" s="15"/>
      <c r="BJ127" s="15"/>
      <c r="BK127" s="15"/>
      <c r="BL127" s="15"/>
      <c r="BM127" s="15"/>
      <c r="BN127" s="15"/>
      <c r="BO127" s="16">
        <f t="shared" si="24"/>
        <v>15310.68493150685</v>
      </c>
      <c r="BP127" s="17"/>
      <c r="BQ127" s="17"/>
      <c r="BR127" s="17"/>
      <c r="BS127" s="17"/>
      <c r="BT127" s="17"/>
      <c r="BU127" s="17"/>
      <c r="BV127" s="18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9">
        <f t="shared" si="25"/>
        <v>127078.68493150685</v>
      </c>
      <c r="CW127" s="19"/>
      <c r="CX127" s="19"/>
      <c r="CY127" s="19"/>
      <c r="CZ127" s="19"/>
      <c r="DA127" s="19"/>
      <c r="DB127" s="19"/>
      <c r="DC127" s="19"/>
      <c r="DD127" s="19"/>
      <c r="DE127" s="20"/>
    </row>
    <row r="128" spans="1:109" s="8" customFormat="1" ht="23.25" customHeight="1" thickBot="1" x14ac:dyDescent="0.25">
      <c r="A128" s="21" t="s">
        <v>44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3" t="s">
        <v>121</v>
      </c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4">
        <v>13</v>
      </c>
      <c r="AE128" s="24"/>
      <c r="AF128" s="24"/>
      <c r="AG128" s="25">
        <v>1</v>
      </c>
      <c r="AH128" s="25"/>
      <c r="AI128" s="25"/>
      <c r="AJ128" s="25"/>
      <c r="AK128" s="43">
        <v>9314</v>
      </c>
      <c r="AL128" s="44"/>
      <c r="AM128" s="44"/>
      <c r="AN128" s="44"/>
      <c r="AO128" s="44"/>
      <c r="AP128" s="45"/>
      <c r="AQ128" s="19">
        <f t="shared" si="23"/>
        <v>111768</v>
      </c>
      <c r="AR128" s="19"/>
      <c r="AS128" s="19"/>
      <c r="AT128" s="19"/>
      <c r="AU128" s="19"/>
      <c r="AV128" s="19"/>
      <c r="AW128" s="19"/>
      <c r="AX128" s="19"/>
      <c r="AY128" s="12"/>
      <c r="AZ128" s="13"/>
      <c r="BA128" s="13"/>
      <c r="BB128" s="13"/>
      <c r="BC128" s="13"/>
      <c r="BD128" s="13"/>
      <c r="BE128" s="13"/>
      <c r="BF128" s="14"/>
      <c r="BG128" s="15"/>
      <c r="BH128" s="15"/>
      <c r="BI128" s="15"/>
      <c r="BJ128" s="15"/>
      <c r="BK128" s="15"/>
      <c r="BL128" s="15"/>
      <c r="BM128" s="15"/>
      <c r="BN128" s="15"/>
      <c r="BO128" s="16">
        <f t="shared" si="24"/>
        <v>15310.68493150685</v>
      </c>
      <c r="BP128" s="17"/>
      <c r="BQ128" s="17"/>
      <c r="BR128" s="17"/>
      <c r="BS128" s="17"/>
      <c r="BT128" s="17"/>
      <c r="BU128" s="17"/>
      <c r="BV128" s="18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9">
        <f t="shared" si="25"/>
        <v>127078.68493150685</v>
      </c>
      <c r="CW128" s="19"/>
      <c r="CX128" s="19"/>
      <c r="CY128" s="19"/>
      <c r="CZ128" s="19"/>
      <c r="DA128" s="19"/>
      <c r="DB128" s="19"/>
      <c r="DC128" s="19"/>
      <c r="DD128" s="19"/>
      <c r="DE128" s="20"/>
    </row>
    <row r="129" spans="1:109" s="8" customFormat="1" ht="23.25" customHeight="1" thickBot="1" x14ac:dyDescent="0.25">
      <c r="A129" s="21" t="s">
        <v>122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3" t="s">
        <v>123</v>
      </c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4">
        <v>13</v>
      </c>
      <c r="AE129" s="24"/>
      <c r="AF129" s="24"/>
      <c r="AG129" s="25">
        <v>1</v>
      </c>
      <c r="AH129" s="25"/>
      <c r="AI129" s="25"/>
      <c r="AJ129" s="25"/>
      <c r="AK129" s="43">
        <v>15270</v>
      </c>
      <c r="AL129" s="44"/>
      <c r="AM129" s="44"/>
      <c r="AN129" s="44"/>
      <c r="AO129" s="44"/>
      <c r="AP129" s="45"/>
      <c r="AQ129" s="19">
        <f t="shared" si="23"/>
        <v>183240</v>
      </c>
      <c r="AR129" s="19"/>
      <c r="AS129" s="19"/>
      <c r="AT129" s="19"/>
      <c r="AU129" s="19"/>
      <c r="AV129" s="19"/>
      <c r="AW129" s="19"/>
      <c r="AX129" s="19"/>
      <c r="AY129" s="12"/>
      <c r="AZ129" s="13"/>
      <c r="BA129" s="13"/>
      <c r="BB129" s="13"/>
      <c r="BC129" s="13"/>
      <c r="BD129" s="13"/>
      <c r="BE129" s="13"/>
      <c r="BF129" s="14"/>
      <c r="BG129" s="15"/>
      <c r="BH129" s="15"/>
      <c r="BI129" s="15"/>
      <c r="BJ129" s="15"/>
      <c r="BK129" s="15"/>
      <c r="BL129" s="15"/>
      <c r="BM129" s="15"/>
      <c r="BN129" s="15"/>
      <c r="BO129" s="16">
        <f t="shared" si="24"/>
        <v>25101.369863013697</v>
      </c>
      <c r="BP129" s="17"/>
      <c r="BQ129" s="17"/>
      <c r="BR129" s="17"/>
      <c r="BS129" s="17"/>
      <c r="BT129" s="17"/>
      <c r="BU129" s="17"/>
      <c r="BV129" s="18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9">
        <f t="shared" si="25"/>
        <v>208341.36986301371</v>
      </c>
      <c r="CW129" s="19"/>
      <c r="CX129" s="19"/>
      <c r="CY129" s="19"/>
      <c r="CZ129" s="19"/>
      <c r="DA129" s="19"/>
      <c r="DB129" s="19"/>
      <c r="DC129" s="19"/>
      <c r="DD129" s="19"/>
      <c r="DE129" s="20"/>
    </row>
    <row r="130" spans="1:109" s="8" customFormat="1" ht="23.25" customHeight="1" thickBot="1" x14ac:dyDescent="0.25">
      <c r="A130" s="21" t="s">
        <v>44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3" t="s">
        <v>123</v>
      </c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4">
        <v>13</v>
      </c>
      <c r="AE130" s="24"/>
      <c r="AF130" s="24"/>
      <c r="AG130" s="25">
        <v>1</v>
      </c>
      <c r="AH130" s="25"/>
      <c r="AI130" s="25"/>
      <c r="AJ130" s="25"/>
      <c r="AK130" s="43">
        <v>7199</v>
      </c>
      <c r="AL130" s="44"/>
      <c r="AM130" s="44"/>
      <c r="AN130" s="44"/>
      <c r="AO130" s="44"/>
      <c r="AP130" s="45"/>
      <c r="AQ130" s="19">
        <f t="shared" si="23"/>
        <v>86388</v>
      </c>
      <c r="AR130" s="19"/>
      <c r="AS130" s="19"/>
      <c r="AT130" s="19"/>
      <c r="AU130" s="19"/>
      <c r="AV130" s="19"/>
      <c r="AW130" s="19"/>
      <c r="AX130" s="19"/>
      <c r="AY130" s="12"/>
      <c r="AZ130" s="13"/>
      <c r="BA130" s="13"/>
      <c r="BB130" s="13"/>
      <c r="BC130" s="13"/>
      <c r="BD130" s="13"/>
      <c r="BE130" s="13"/>
      <c r="BF130" s="14"/>
      <c r="BG130" s="15"/>
      <c r="BH130" s="15"/>
      <c r="BI130" s="15"/>
      <c r="BJ130" s="15"/>
      <c r="BK130" s="15"/>
      <c r="BL130" s="15"/>
      <c r="BM130" s="15"/>
      <c r="BN130" s="15"/>
      <c r="BO130" s="16">
        <f t="shared" si="24"/>
        <v>11833.972602739726</v>
      </c>
      <c r="BP130" s="17"/>
      <c r="BQ130" s="17"/>
      <c r="BR130" s="17"/>
      <c r="BS130" s="17"/>
      <c r="BT130" s="17"/>
      <c r="BU130" s="17"/>
      <c r="BV130" s="18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9">
        <f t="shared" si="25"/>
        <v>98221.972602739726</v>
      </c>
      <c r="CW130" s="19"/>
      <c r="CX130" s="19"/>
      <c r="CY130" s="19"/>
      <c r="CZ130" s="19"/>
      <c r="DA130" s="19"/>
      <c r="DB130" s="19"/>
      <c r="DC130" s="19"/>
      <c r="DD130" s="19"/>
      <c r="DE130" s="20"/>
    </row>
    <row r="131" spans="1:109" s="8" customFormat="1" ht="23.25" customHeight="1" thickBot="1" x14ac:dyDescent="0.25">
      <c r="A131" s="21" t="s">
        <v>53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3" t="s">
        <v>123</v>
      </c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4">
        <v>13</v>
      </c>
      <c r="AE131" s="24"/>
      <c r="AF131" s="24"/>
      <c r="AG131" s="25">
        <v>1</v>
      </c>
      <c r="AH131" s="25"/>
      <c r="AI131" s="25"/>
      <c r="AJ131" s="25"/>
      <c r="AK131" s="43">
        <v>8943</v>
      </c>
      <c r="AL131" s="44"/>
      <c r="AM131" s="44"/>
      <c r="AN131" s="44"/>
      <c r="AO131" s="44"/>
      <c r="AP131" s="45"/>
      <c r="AQ131" s="19">
        <f t="shared" si="23"/>
        <v>107316</v>
      </c>
      <c r="AR131" s="19"/>
      <c r="AS131" s="19"/>
      <c r="AT131" s="19"/>
      <c r="AU131" s="19"/>
      <c r="AV131" s="19"/>
      <c r="AW131" s="19"/>
      <c r="AX131" s="19"/>
      <c r="AY131" s="12"/>
      <c r="AZ131" s="13"/>
      <c r="BA131" s="13"/>
      <c r="BB131" s="13"/>
      <c r="BC131" s="13"/>
      <c r="BD131" s="13"/>
      <c r="BE131" s="13"/>
      <c r="BF131" s="14"/>
      <c r="BG131" s="15"/>
      <c r="BH131" s="15"/>
      <c r="BI131" s="15"/>
      <c r="BJ131" s="15"/>
      <c r="BK131" s="15"/>
      <c r="BL131" s="15"/>
      <c r="BM131" s="15"/>
      <c r="BN131" s="15"/>
      <c r="BO131" s="16">
        <f t="shared" si="24"/>
        <v>14700.821917808218</v>
      </c>
      <c r="BP131" s="17"/>
      <c r="BQ131" s="17"/>
      <c r="BR131" s="17"/>
      <c r="BS131" s="17"/>
      <c r="BT131" s="17"/>
      <c r="BU131" s="17"/>
      <c r="BV131" s="18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9">
        <f t="shared" si="25"/>
        <v>122016.82191780822</v>
      </c>
      <c r="CW131" s="19"/>
      <c r="CX131" s="19"/>
      <c r="CY131" s="19"/>
      <c r="CZ131" s="19"/>
      <c r="DA131" s="19"/>
      <c r="DB131" s="19"/>
      <c r="DC131" s="19"/>
      <c r="DD131" s="19"/>
      <c r="DE131" s="20"/>
    </row>
    <row r="132" spans="1:109" s="8" customFormat="1" ht="23.25" customHeight="1" thickBot="1" x14ac:dyDescent="0.25">
      <c r="A132" s="21" t="s">
        <v>118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3" t="s">
        <v>123</v>
      </c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4">
        <v>13</v>
      </c>
      <c r="AE132" s="24"/>
      <c r="AF132" s="24"/>
      <c r="AG132" s="25">
        <v>2</v>
      </c>
      <c r="AH132" s="25"/>
      <c r="AI132" s="25"/>
      <c r="AJ132" s="25"/>
      <c r="AK132" s="43">
        <v>10922</v>
      </c>
      <c r="AL132" s="44"/>
      <c r="AM132" s="44"/>
      <c r="AN132" s="44"/>
      <c r="AO132" s="44"/>
      <c r="AP132" s="45"/>
      <c r="AQ132" s="19">
        <f t="shared" si="23"/>
        <v>262128</v>
      </c>
      <c r="AR132" s="19"/>
      <c r="AS132" s="19"/>
      <c r="AT132" s="19"/>
      <c r="AU132" s="19"/>
      <c r="AV132" s="19"/>
      <c r="AW132" s="19"/>
      <c r="AX132" s="19"/>
      <c r="AY132" s="12"/>
      <c r="AZ132" s="13"/>
      <c r="BA132" s="13"/>
      <c r="BB132" s="13"/>
      <c r="BC132" s="13"/>
      <c r="BD132" s="13"/>
      <c r="BE132" s="13"/>
      <c r="BF132" s="14"/>
      <c r="BG132" s="15"/>
      <c r="BH132" s="15"/>
      <c r="BI132" s="15"/>
      <c r="BJ132" s="15"/>
      <c r="BK132" s="15"/>
      <c r="BL132" s="15"/>
      <c r="BM132" s="15"/>
      <c r="BN132" s="15"/>
      <c r="BO132" s="16">
        <f t="shared" si="24"/>
        <v>35907.945205479453</v>
      </c>
      <c r="BP132" s="17"/>
      <c r="BQ132" s="17"/>
      <c r="BR132" s="17"/>
      <c r="BS132" s="17"/>
      <c r="BT132" s="17"/>
      <c r="BU132" s="17"/>
      <c r="BV132" s="18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9">
        <f t="shared" si="25"/>
        <v>298035.94520547945</v>
      </c>
      <c r="CW132" s="19"/>
      <c r="CX132" s="19"/>
      <c r="CY132" s="19"/>
      <c r="CZ132" s="19"/>
      <c r="DA132" s="19"/>
      <c r="DB132" s="19"/>
      <c r="DC132" s="19"/>
      <c r="DD132" s="19"/>
      <c r="DE132" s="20"/>
    </row>
    <row r="133" spans="1:109" s="8" customFormat="1" ht="23.25" customHeight="1" thickBot="1" x14ac:dyDescent="0.25">
      <c r="A133" s="21" t="s">
        <v>47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3" t="s">
        <v>124</v>
      </c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4">
        <v>13</v>
      </c>
      <c r="AE133" s="24"/>
      <c r="AF133" s="24"/>
      <c r="AG133" s="25">
        <v>1</v>
      </c>
      <c r="AH133" s="25"/>
      <c r="AI133" s="25"/>
      <c r="AJ133" s="25"/>
      <c r="AK133" s="43">
        <v>18900</v>
      </c>
      <c r="AL133" s="44"/>
      <c r="AM133" s="44"/>
      <c r="AN133" s="44"/>
      <c r="AO133" s="44"/>
      <c r="AP133" s="45"/>
      <c r="AQ133" s="19">
        <f t="shared" si="20"/>
        <v>226800</v>
      </c>
      <c r="AR133" s="19"/>
      <c r="AS133" s="19"/>
      <c r="AT133" s="19"/>
      <c r="AU133" s="19"/>
      <c r="AV133" s="19"/>
      <c r="AW133" s="19"/>
      <c r="AX133" s="19"/>
      <c r="AY133" s="12"/>
      <c r="AZ133" s="13"/>
      <c r="BA133" s="13"/>
      <c r="BB133" s="13"/>
      <c r="BC133" s="13"/>
      <c r="BD133" s="13"/>
      <c r="BE133" s="13"/>
      <c r="BF133" s="14"/>
      <c r="BG133" s="15"/>
      <c r="BH133" s="15"/>
      <c r="BI133" s="15"/>
      <c r="BJ133" s="15"/>
      <c r="BK133" s="15"/>
      <c r="BL133" s="15"/>
      <c r="BM133" s="15"/>
      <c r="BN133" s="15"/>
      <c r="BO133" s="16">
        <f t="shared" si="21"/>
        <v>31068.493150684928</v>
      </c>
      <c r="BP133" s="17"/>
      <c r="BQ133" s="17"/>
      <c r="BR133" s="17"/>
      <c r="BS133" s="17"/>
      <c r="BT133" s="17"/>
      <c r="BU133" s="17"/>
      <c r="BV133" s="18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9">
        <f t="shared" si="22"/>
        <v>257868.49315068492</v>
      </c>
      <c r="CW133" s="19"/>
      <c r="CX133" s="19"/>
      <c r="CY133" s="19"/>
      <c r="CZ133" s="19"/>
      <c r="DA133" s="19"/>
      <c r="DB133" s="19"/>
      <c r="DC133" s="19"/>
      <c r="DD133" s="19"/>
      <c r="DE133" s="20"/>
    </row>
    <row r="134" spans="1:109" s="8" customFormat="1" ht="23.25" customHeight="1" thickBot="1" x14ac:dyDescent="0.25">
      <c r="A134" s="21" t="s">
        <v>52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3" t="s">
        <v>124</v>
      </c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4">
        <v>13</v>
      </c>
      <c r="AE134" s="24"/>
      <c r="AF134" s="24"/>
      <c r="AG134" s="25">
        <v>1</v>
      </c>
      <c r="AH134" s="25"/>
      <c r="AI134" s="25"/>
      <c r="AJ134" s="25"/>
      <c r="AK134" s="43">
        <v>13627</v>
      </c>
      <c r="AL134" s="44"/>
      <c r="AM134" s="44"/>
      <c r="AN134" s="44"/>
      <c r="AO134" s="44"/>
      <c r="AP134" s="45"/>
      <c r="AQ134" s="19">
        <f t="shared" si="20"/>
        <v>163524</v>
      </c>
      <c r="AR134" s="19"/>
      <c r="AS134" s="19"/>
      <c r="AT134" s="19"/>
      <c r="AU134" s="19"/>
      <c r="AV134" s="19"/>
      <c r="AW134" s="19"/>
      <c r="AX134" s="19"/>
      <c r="AY134" s="12"/>
      <c r="AZ134" s="13"/>
      <c r="BA134" s="13"/>
      <c r="BB134" s="13"/>
      <c r="BC134" s="13"/>
      <c r="BD134" s="13"/>
      <c r="BE134" s="13"/>
      <c r="BF134" s="14"/>
      <c r="BG134" s="15"/>
      <c r="BH134" s="15"/>
      <c r="BI134" s="15"/>
      <c r="BJ134" s="15"/>
      <c r="BK134" s="15"/>
      <c r="BL134" s="15"/>
      <c r="BM134" s="15"/>
      <c r="BN134" s="15"/>
      <c r="BO134" s="16">
        <f t="shared" si="21"/>
        <v>22400.547945205479</v>
      </c>
      <c r="BP134" s="17"/>
      <c r="BQ134" s="17"/>
      <c r="BR134" s="17"/>
      <c r="BS134" s="17"/>
      <c r="BT134" s="17"/>
      <c r="BU134" s="17"/>
      <c r="BV134" s="18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9">
        <f t="shared" si="22"/>
        <v>185924.54794520547</v>
      </c>
      <c r="CW134" s="19"/>
      <c r="CX134" s="19"/>
      <c r="CY134" s="19"/>
      <c r="CZ134" s="19"/>
      <c r="DA134" s="19"/>
      <c r="DB134" s="19"/>
      <c r="DC134" s="19"/>
      <c r="DD134" s="19"/>
      <c r="DE134" s="20"/>
    </row>
    <row r="135" spans="1:109" s="8" customFormat="1" ht="23.25" customHeight="1" thickBot="1" x14ac:dyDescent="0.25">
      <c r="A135" s="21" t="s">
        <v>104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3" t="s">
        <v>124</v>
      </c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4">
        <v>13</v>
      </c>
      <c r="AE135" s="24"/>
      <c r="AF135" s="24"/>
      <c r="AG135" s="25">
        <v>1</v>
      </c>
      <c r="AH135" s="25"/>
      <c r="AI135" s="25"/>
      <c r="AJ135" s="25"/>
      <c r="AK135" s="43">
        <v>9314</v>
      </c>
      <c r="AL135" s="44"/>
      <c r="AM135" s="44"/>
      <c r="AN135" s="44"/>
      <c r="AO135" s="44"/>
      <c r="AP135" s="45"/>
      <c r="AQ135" s="19">
        <f t="shared" si="20"/>
        <v>111768</v>
      </c>
      <c r="AR135" s="19"/>
      <c r="AS135" s="19"/>
      <c r="AT135" s="19"/>
      <c r="AU135" s="19"/>
      <c r="AV135" s="19"/>
      <c r="AW135" s="19"/>
      <c r="AX135" s="19"/>
      <c r="AY135" s="12"/>
      <c r="AZ135" s="13"/>
      <c r="BA135" s="13"/>
      <c r="BB135" s="13"/>
      <c r="BC135" s="13"/>
      <c r="BD135" s="13"/>
      <c r="BE135" s="13"/>
      <c r="BF135" s="14"/>
      <c r="BG135" s="15"/>
      <c r="BH135" s="15"/>
      <c r="BI135" s="15"/>
      <c r="BJ135" s="15"/>
      <c r="BK135" s="15"/>
      <c r="BL135" s="15"/>
      <c r="BM135" s="15"/>
      <c r="BN135" s="15"/>
      <c r="BO135" s="16">
        <f t="shared" si="21"/>
        <v>15310.68493150685</v>
      </c>
      <c r="BP135" s="17"/>
      <c r="BQ135" s="17"/>
      <c r="BR135" s="17"/>
      <c r="BS135" s="17"/>
      <c r="BT135" s="17"/>
      <c r="BU135" s="17"/>
      <c r="BV135" s="18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9">
        <f t="shared" si="22"/>
        <v>127078.68493150685</v>
      </c>
      <c r="CW135" s="19"/>
      <c r="CX135" s="19"/>
      <c r="CY135" s="19"/>
      <c r="CZ135" s="19"/>
      <c r="DA135" s="19"/>
      <c r="DB135" s="19"/>
      <c r="DC135" s="19"/>
      <c r="DD135" s="19"/>
      <c r="DE135" s="20"/>
    </row>
    <row r="136" spans="1:109" s="8" customFormat="1" ht="23.25" customHeight="1" thickBot="1" x14ac:dyDescent="0.25">
      <c r="A136" s="21" t="s">
        <v>125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3" t="s">
        <v>124</v>
      </c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4">
        <v>13</v>
      </c>
      <c r="AE136" s="24"/>
      <c r="AF136" s="24"/>
      <c r="AG136" s="25">
        <v>1</v>
      </c>
      <c r="AH136" s="25"/>
      <c r="AI136" s="25"/>
      <c r="AJ136" s="25"/>
      <c r="AK136" s="43">
        <v>9027</v>
      </c>
      <c r="AL136" s="44"/>
      <c r="AM136" s="44"/>
      <c r="AN136" s="44"/>
      <c r="AO136" s="44"/>
      <c r="AP136" s="45"/>
      <c r="AQ136" s="19">
        <f t="shared" si="20"/>
        <v>108324</v>
      </c>
      <c r="AR136" s="19"/>
      <c r="AS136" s="19"/>
      <c r="AT136" s="19"/>
      <c r="AU136" s="19"/>
      <c r="AV136" s="19"/>
      <c r="AW136" s="19"/>
      <c r="AX136" s="19"/>
      <c r="AY136" s="12"/>
      <c r="AZ136" s="13"/>
      <c r="BA136" s="13"/>
      <c r="BB136" s="13"/>
      <c r="BC136" s="13"/>
      <c r="BD136" s="13"/>
      <c r="BE136" s="13"/>
      <c r="BF136" s="14"/>
      <c r="BG136" s="15"/>
      <c r="BH136" s="15"/>
      <c r="BI136" s="15"/>
      <c r="BJ136" s="15"/>
      <c r="BK136" s="15"/>
      <c r="BL136" s="15"/>
      <c r="BM136" s="15"/>
      <c r="BN136" s="15"/>
      <c r="BO136" s="16">
        <f t="shared" si="21"/>
        <v>14838.904109589041</v>
      </c>
      <c r="BP136" s="17"/>
      <c r="BQ136" s="17"/>
      <c r="BR136" s="17"/>
      <c r="BS136" s="17"/>
      <c r="BT136" s="17"/>
      <c r="BU136" s="17"/>
      <c r="BV136" s="18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9">
        <f t="shared" si="22"/>
        <v>123162.90410958904</v>
      </c>
      <c r="CW136" s="19"/>
      <c r="CX136" s="19"/>
      <c r="CY136" s="19"/>
      <c r="CZ136" s="19"/>
      <c r="DA136" s="19"/>
      <c r="DB136" s="19"/>
      <c r="DC136" s="19"/>
      <c r="DD136" s="19"/>
      <c r="DE136" s="20"/>
    </row>
    <row r="137" spans="1:109" s="8" customFormat="1" ht="23.25" customHeight="1" thickBot="1" x14ac:dyDescent="0.25">
      <c r="A137" s="21" t="s">
        <v>126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3" t="s">
        <v>124</v>
      </c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4">
        <v>13</v>
      </c>
      <c r="AE137" s="24"/>
      <c r="AF137" s="24"/>
      <c r="AG137" s="25">
        <v>1</v>
      </c>
      <c r="AH137" s="25"/>
      <c r="AI137" s="25"/>
      <c r="AJ137" s="25"/>
      <c r="AK137" s="43">
        <v>19305</v>
      </c>
      <c r="AL137" s="44"/>
      <c r="AM137" s="44"/>
      <c r="AN137" s="44"/>
      <c r="AO137" s="44"/>
      <c r="AP137" s="45"/>
      <c r="AQ137" s="19">
        <f t="shared" si="20"/>
        <v>231660</v>
      </c>
      <c r="AR137" s="19"/>
      <c r="AS137" s="19"/>
      <c r="AT137" s="19"/>
      <c r="AU137" s="19"/>
      <c r="AV137" s="19"/>
      <c r="AW137" s="19"/>
      <c r="AX137" s="19"/>
      <c r="AY137" s="12"/>
      <c r="AZ137" s="13"/>
      <c r="BA137" s="13"/>
      <c r="BB137" s="13"/>
      <c r="BC137" s="13"/>
      <c r="BD137" s="13"/>
      <c r="BE137" s="13"/>
      <c r="BF137" s="14"/>
      <c r="BG137" s="15"/>
      <c r="BH137" s="15"/>
      <c r="BI137" s="15"/>
      <c r="BJ137" s="15"/>
      <c r="BK137" s="15"/>
      <c r="BL137" s="15"/>
      <c r="BM137" s="15"/>
      <c r="BN137" s="15"/>
      <c r="BO137" s="16">
        <f t="shared" si="21"/>
        <v>31734.246575342469</v>
      </c>
      <c r="BP137" s="17"/>
      <c r="BQ137" s="17"/>
      <c r="BR137" s="17"/>
      <c r="BS137" s="17"/>
      <c r="BT137" s="17"/>
      <c r="BU137" s="17"/>
      <c r="BV137" s="18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9">
        <f t="shared" si="22"/>
        <v>263394.24657534249</v>
      </c>
      <c r="CW137" s="19"/>
      <c r="CX137" s="19"/>
      <c r="CY137" s="19"/>
      <c r="CZ137" s="19"/>
      <c r="DA137" s="19"/>
      <c r="DB137" s="19"/>
      <c r="DC137" s="19"/>
      <c r="DD137" s="19"/>
      <c r="DE137" s="20"/>
    </row>
    <row r="138" spans="1:109" s="8" customFormat="1" ht="23.25" customHeight="1" thickBot="1" x14ac:dyDescent="0.25">
      <c r="A138" s="21" t="s">
        <v>127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3" t="s">
        <v>124</v>
      </c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4">
        <v>13</v>
      </c>
      <c r="AE138" s="24"/>
      <c r="AF138" s="24"/>
      <c r="AG138" s="25">
        <v>1</v>
      </c>
      <c r="AH138" s="25"/>
      <c r="AI138" s="25"/>
      <c r="AJ138" s="25"/>
      <c r="AK138" s="43">
        <v>17289</v>
      </c>
      <c r="AL138" s="44"/>
      <c r="AM138" s="44"/>
      <c r="AN138" s="44"/>
      <c r="AO138" s="44"/>
      <c r="AP138" s="45"/>
      <c r="AQ138" s="19">
        <f>AG138*AK138*12</f>
        <v>207468</v>
      </c>
      <c r="AR138" s="19"/>
      <c r="AS138" s="19"/>
      <c r="AT138" s="19"/>
      <c r="AU138" s="19"/>
      <c r="AV138" s="19"/>
      <c r="AW138" s="19"/>
      <c r="AX138" s="19"/>
      <c r="AY138" s="12"/>
      <c r="AZ138" s="13"/>
      <c r="BA138" s="13"/>
      <c r="BB138" s="13"/>
      <c r="BC138" s="13"/>
      <c r="BD138" s="13"/>
      <c r="BE138" s="13"/>
      <c r="BF138" s="14"/>
      <c r="BG138" s="15"/>
      <c r="BH138" s="15"/>
      <c r="BI138" s="15"/>
      <c r="BJ138" s="15"/>
      <c r="BK138" s="15"/>
      <c r="BL138" s="15"/>
      <c r="BM138" s="15"/>
      <c r="BN138" s="15"/>
      <c r="BO138" s="16">
        <f t="shared" ref="BO138" si="26">AQ138/365*50</f>
        <v>28420.273972602739</v>
      </c>
      <c r="BP138" s="17"/>
      <c r="BQ138" s="17"/>
      <c r="BR138" s="17"/>
      <c r="BS138" s="17"/>
      <c r="BT138" s="17"/>
      <c r="BU138" s="17"/>
      <c r="BV138" s="18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9">
        <f t="shared" ref="CV138" si="27">SUM(AQ138:CU138)</f>
        <v>235888.27397260274</v>
      </c>
      <c r="CW138" s="19"/>
      <c r="CX138" s="19"/>
      <c r="CY138" s="19"/>
      <c r="CZ138" s="19"/>
      <c r="DA138" s="19"/>
      <c r="DB138" s="19"/>
      <c r="DC138" s="19"/>
      <c r="DD138" s="19"/>
      <c r="DE138" s="20"/>
    </row>
    <row r="139" spans="1:109" s="8" customFormat="1" ht="23.25" customHeight="1" thickBot="1" x14ac:dyDescent="0.25">
      <c r="A139" s="21" t="s">
        <v>126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3" t="s">
        <v>124</v>
      </c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4">
        <v>13</v>
      </c>
      <c r="AE139" s="24"/>
      <c r="AF139" s="24"/>
      <c r="AG139" s="25">
        <v>1</v>
      </c>
      <c r="AH139" s="25"/>
      <c r="AI139" s="25"/>
      <c r="AJ139" s="25"/>
      <c r="AK139" s="43">
        <v>12667</v>
      </c>
      <c r="AL139" s="44"/>
      <c r="AM139" s="44"/>
      <c r="AN139" s="44"/>
      <c r="AO139" s="44"/>
      <c r="AP139" s="45"/>
      <c r="AQ139" s="19">
        <f>AG139*AK139*12</f>
        <v>152004</v>
      </c>
      <c r="AR139" s="19"/>
      <c r="AS139" s="19"/>
      <c r="AT139" s="19"/>
      <c r="AU139" s="19"/>
      <c r="AV139" s="19"/>
      <c r="AW139" s="19"/>
      <c r="AX139" s="19"/>
      <c r="AY139" s="12"/>
      <c r="AZ139" s="13"/>
      <c r="BA139" s="13"/>
      <c r="BB139" s="13"/>
      <c r="BC139" s="13"/>
      <c r="BD139" s="13"/>
      <c r="BE139" s="13"/>
      <c r="BF139" s="14"/>
      <c r="BG139" s="15"/>
      <c r="BH139" s="15"/>
      <c r="BI139" s="15"/>
      <c r="BJ139" s="15"/>
      <c r="BK139" s="15"/>
      <c r="BL139" s="15"/>
      <c r="BM139" s="15"/>
      <c r="BN139" s="15"/>
      <c r="BO139" s="16">
        <f t="shared" ref="BO139" si="28">AQ139/365*50</f>
        <v>20822.465753424658</v>
      </c>
      <c r="BP139" s="17"/>
      <c r="BQ139" s="17"/>
      <c r="BR139" s="17"/>
      <c r="BS139" s="17"/>
      <c r="BT139" s="17"/>
      <c r="BU139" s="17"/>
      <c r="BV139" s="18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9">
        <f t="shared" ref="CV139" si="29">SUM(AQ139:CU139)</f>
        <v>172826.46575342465</v>
      </c>
      <c r="CW139" s="19"/>
      <c r="CX139" s="19"/>
      <c r="CY139" s="19"/>
      <c r="CZ139" s="19"/>
      <c r="DA139" s="19"/>
      <c r="DB139" s="19"/>
      <c r="DC139" s="19"/>
      <c r="DD139" s="19"/>
      <c r="DE139" s="20"/>
    </row>
    <row r="140" spans="1:109" s="8" customFormat="1" ht="23.25" customHeight="1" x14ac:dyDescent="0.2">
      <c r="A140" s="71" t="s">
        <v>128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3"/>
      <c r="P140" s="23" t="s">
        <v>124</v>
      </c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4">
        <v>13</v>
      </c>
      <c r="AE140" s="24"/>
      <c r="AF140" s="24"/>
      <c r="AG140" s="25">
        <v>1</v>
      </c>
      <c r="AH140" s="25"/>
      <c r="AI140" s="25"/>
      <c r="AJ140" s="25"/>
      <c r="AK140" s="26">
        <v>13363</v>
      </c>
      <c r="AL140" s="27"/>
      <c r="AM140" s="27"/>
      <c r="AN140" s="27"/>
      <c r="AO140" s="27"/>
      <c r="AP140" s="28"/>
      <c r="AQ140" s="69">
        <f t="shared" ref="AQ140:AQ141" si="30">AG140*AK140*12</f>
        <v>160356</v>
      </c>
      <c r="AR140" s="69"/>
      <c r="AS140" s="69"/>
      <c r="AT140" s="69"/>
      <c r="AU140" s="69"/>
      <c r="AV140" s="69"/>
      <c r="AW140" s="69"/>
      <c r="AX140" s="69"/>
      <c r="AY140" s="12"/>
      <c r="AZ140" s="13"/>
      <c r="BA140" s="13"/>
      <c r="BB140" s="13"/>
      <c r="BC140" s="13"/>
      <c r="BD140" s="13"/>
      <c r="BE140" s="13"/>
      <c r="BF140" s="14"/>
      <c r="BG140" s="68"/>
      <c r="BH140" s="68"/>
      <c r="BI140" s="68"/>
      <c r="BJ140" s="68"/>
      <c r="BK140" s="68"/>
      <c r="BL140" s="68"/>
      <c r="BM140" s="68"/>
      <c r="BN140" s="68"/>
      <c r="BO140" s="16">
        <f t="shared" si="12"/>
        <v>21966.575342465752</v>
      </c>
      <c r="BP140" s="17"/>
      <c r="BQ140" s="17"/>
      <c r="BR140" s="17"/>
      <c r="BS140" s="17"/>
      <c r="BT140" s="17"/>
      <c r="BU140" s="17"/>
      <c r="BV140" s="1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9">
        <f t="shared" si="13"/>
        <v>182322.57534246575</v>
      </c>
      <c r="CW140" s="69"/>
      <c r="CX140" s="69"/>
      <c r="CY140" s="69"/>
      <c r="CZ140" s="69"/>
      <c r="DA140" s="69"/>
      <c r="DB140" s="69"/>
      <c r="DC140" s="69"/>
      <c r="DD140" s="69"/>
      <c r="DE140" s="70"/>
    </row>
    <row r="141" spans="1:109" s="8" customFormat="1" ht="23.25" customHeight="1" x14ac:dyDescent="0.2">
      <c r="A141" s="21" t="s">
        <v>129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3" t="s">
        <v>124</v>
      </c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4">
        <v>13</v>
      </c>
      <c r="AE141" s="24"/>
      <c r="AF141" s="24"/>
      <c r="AG141" s="25">
        <v>1</v>
      </c>
      <c r="AH141" s="25"/>
      <c r="AI141" s="25"/>
      <c r="AJ141" s="25"/>
      <c r="AK141" s="26">
        <v>18443</v>
      </c>
      <c r="AL141" s="27"/>
      <c r="AM141" s="27"/>
      <c r="AN141" s="27"/>
      <c r="AO141" s="27"/>
      <c r="AP141" s="28"/>
      <c r="AQ141" s="19">
        <f t="shared" si="30"/>
        <v>221316</v>
      </c>
      <c r="AR141" s="19"/>
      <c r="AS141" s="19"/>
      <c r="AT141" s="19"/>
      <c r="AU141" s="19"/>
      <c r="AV141" s="19"/>
      <c r="AW141" s="19"/>
      <c r="AX141" s="19"/>
      <c r="AY141" s="12"/>
      <c r="AZ141" s="13"/>
      <c r="BA141" s="13"/>
      <c r="BB141" s="13"/>
      <c r="BC141" s="13"/>
      <c r="BD141" s="13"/>
      <c r="BE141" s="13"/>
      <c r="BF141" s="14"/>
      <c r="BG141" s="15"/>
      <c r="BH141" s="15"/>
      <c r="BI141" s="15"/>
      <c r="BJ141" s="15"/>
      <c r="BK141" s="15"/>
      <c r="BL141" s="15"/>
      <c r="BM141" s="15"/>
      <c r="BN141" s="15"/>
      <c r="BO141" s="16">
        <f t="shared" si="12"/>
        <v>30317.260273972603</v>
      </c>
      <c r="BP141" s="17"/>
      <c r="BQ141" s="17"/>
      <c r="BR141" s="17"/>
      <c r="BS141" s="17"/>
      <c r="BT141" s="17"/>
      <c r="BU141" s="17"/>
      <c r="BV141" s="18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9">
        <f t="shared" si="13"/>
        <v>251633.26027397261</v>
      </c>
      <c r="CW141" s="19"/>
      <c r="CX141" s="19"/>
      <c r="CY141" s="19"/>
      <c r="CZ141" s="19"/>
      <c r="DA141" s="19"/>
      <c r="DB141" s="19"/>
      <c r="DC141" s="19"/>
      <c r="DD141" s="19"/>
      <c r="DE141" s="20"/>
    </row>
    <row r="142" spans="1:109" s="8" customFormat="1" ht="23.25" customHeight="1" x14ac:dyDescent="0.2">
      <c r="A142" s="21" t="s">
        <v>130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3" t="s">
        <v>124</v>
      </c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4">
        <v>13</v>
      </c>
      <c r="AE142" s="24"/>
      <c r="AF142" s="24"/>
      <c r="AG142" s="25">
        <v>1</v>
      </c>
      <c r="AH142" s="25"/>
      <c r="AI142" s="25"/>
      <c r="AJ142" s="25"/>
      <c r="AK142" s="26">
        <v>12637</v>
      </c>
      <c r="AL142" s="27"/>
      <c r="AM142" s="27"/>
      <c r="AN142" s="27"/>
      <c r="AO142" s="27"/>
      <c r="AP142" s="28"/>
      <c r="AQ142" s="19">
        <f t="shared" ref="AQ142:AQ149" si="31">AG142*AK142*12</f>
        <v>151644</v>
      </c>
      <c r="AR142" s="19"/>
      <c r="AS142" s="19"/>
      <c r="AT142" s="19"/>
      <c r="AU142" s="19"/>
      <c r="AV142" s="19"/>
      <c r="AW142" s="19"/>
      <c r="AX142" s="19"/>
      <c r="AY142" s="12"/>
      <c r="AZ142" s="13"/>
      <c r="BA142" s="13"/>
      <c r="BB142" s="13"/>
      <c r="BC142" s="13"/>
      <c r="BD142" s="13"/>
      <c r="BE142" s="13"/>
      <c r="BF142" s="14"/>
      <c r="BG142" s="15"/>
      <c r="BH142" s="15"/>
      <c r="BI142" s="15"/>
      <c r="BJ142" s="15"/>
      <c r="BK142" s="15"/>
      <c r="BL142" s="15"/>
      <c r="BM142" s="15"/>
      <c r="BN142" s="15"/>
      <c r="BO142" s="16">
        <f t="shared" ref="BO142:BO149" si="32">AQ142/365*50</f>
        <v>20773.150684931508</v>
      </c>
      <c r="BP142" s="17"/>
      <c r="BQ142" s="17"/>
      <c r="BR142" s="17"/>
      <c r="BS142" s="17"/>
      <c r="BT142" s="17"/>
      <c r="BU142" s="17"/>
      <c r="BV142" s="18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9">
        <f t="shared" ref="CV142:CV149" si="33">SUM(AQ142:CU142)</f>
        <v>172417.15068493152</v>
      </c>
      <c r="CW142" s="19"/>
      <c r="CX142" s="19"/>
      <c r="CY142" s="19"/>
      <c r="CZ142" s="19"/>
      <c r="DA142" s="19"/>
      <c r="DB142" s="19"/>
      <c r="DC142" s="19"/>
      <c r="DD142" s="19"/>
      <c r="DE142" s="20"/>
    </row>
    <row r="143" spans="1:109" s="8" customFormat="1" ht="23.25" customHeight="1" x14ac:dyDescent="0.2">
      <c r="A143" s="21" t="s">
        <v>130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3" t="s">
        <v>124</v>
      </c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4">
        <v>13</v>
      </c>
      <c r="AE143" s="24"/>
      <c r="AF143" s="24"/>
      <c r="AG143" s="25">
        <v>1</v>
      </c>
      <c r="AH143" s="25"/>
      <c r="AI143" s="25"/>
      <c r="AJ143" s="25"/>
      <c r="AK143" s="26">
        <v>8635</v>
      </c>
      <c r="AL143" s="27"/>
      <c r="AM143" s="27"/>
      <c r="AN143" s="27"/>
      <c r="AO143" s="27"/>
      <c r="AP143" s="28"/>
      <c r="AQ143" s="19">
        <f t="shared" si="31"/>
        <v>103620</v>
      </c>
      <c r="AR143" s="19"/>
      <c r="AS143" s="19"/>
      <c r="AT143" s="19"/>
      <c r="AU143" s="19"/>
      <c r="AV143" s="19"/>
      <c r="AW143" s="19"/>
      <c r="AX143" s="19"/>
      <c r="AY143" s="12"/>
      <c r="AZ143" s="13"/>
      <c r="BA143" s="13"/>
      <c r="BB143" s="13"/>
      <c r="BC143" s="13"/>
      <c r="BD143" s="13"/>
      <c r="BE143" s="13"/>
      <c r="BF143" s="14"/>
      <c r="BG143" s="15"/>
      <c r="BH143" s="15"/>
      <c r="BI143" s="15"/>
      <c r="BJ143" s="15"/>
      <c r="BK143" s="15"/>
      <c r="BL143" s="15"/>
      <c r="BM143" s="15"/>
      <c r="BN143" s="15"/>
      <c r="BO143" s="16">
        <f t="shared" si="32"/>
        <v>14194.520547945205</v>
      </c>
      <c r="BP143" s="17"/>
      <c r="BQ143" s="17"/>
      <c r="BR143" s="17"/>
      <c r="BS143" s="17"/>
      <c r="BT143" s="17"/>
      <c r="BU143" s="17"/>
      <c r="BV143" s="18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9">
        <f t="shared" si="33"/>
        <v>117814.5205479452</v>
      </c>
      <c r="CW143" s="19"/>
      <c r="CX143" s="19"/>
      <c r="CY143" s="19"/>
      <c r="CZ143" s="19"/>
      <c r="DA143" s="19"/>
      <c r="DB143" s="19"/>
      <c r="DC143" s="19"/>
      <c r="DD143" s="19"/>
      <c r="DE143" s="20"/>
    </row>
    <row r="144" spans="1:109" s="8" customFormat="1" ht="23.25" customHeight="1" x14ac:dyDescent="0.2">
      <c r="A144" s="21" t="s">
        <v>53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3" t="s">
        <v>124</v>
      </c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4">
        <v>13</v>
      </c>
      <c r="AE144" s="24"/>
      <c r="AF144" s="24"/>
      <c r="AG144" s="25">
        <v>1</v>
      </c>
      <c r="AH144" s="25"/>
      <c r="AI144" s="25"/>
      <c r="AJ144" s="25"/>
      <c r="AK144" s="26">
        <v>7286</v>
      </c>
      <c r="AL144" s="27"/>
      <c r="AM144" s="27"/>
      <c r="AN144" s="27"/>
      <c r="AO144" s="27"/>
      <c r="AP144" s="28"/>
      <c r="AQ144" s="19">
        <f t="shared" si="31"/>
        <v>87432</v>
      </c>
      <c r="AR144" s="19"/>
      <c r="AS144" s="19"/>
      <c r="AT144" s="19"/>
      <c r="AU144" s="19"/>
      <c r="AV144" s="19"/>
      <c r="AW144" s="19"/>
      <c r="AX144" s="19"/>
      <c r="AY144" s="12"/>
      <c r="AZ144" s="13"/>
      <c r="BA144" s="13"/>
      <c r="BB144" s="13"/>
      <c r="BC144" s="13"/>
      <c r="BD144" s="13"/>
      <c r="BE144" s="13"/>
      <c r="BF144" s="14"/>
      <c r="BG144" s="15"/>
      <c r="BH144" s="15"/>
      <c r="BI144" s="15"/>
      <c r="BJ144" s="15"/>
      <c r="BK144" s="15"/>
      <c r="BL144" s="15"/>
      <c r="BM144" s="15"/>
      <c r="BN144" s="15"/>
      <c r="BO144" s="16">
        <f t="shared" si="32"/>
        <v>11976.986301369863</v>
      </c>
      <c r="BP144" s="17"/>
      <c r="BQ144" s="17"/>
      <c r="BR144" s="17"/>
      <c r="BS144" s="17"/>
      <c r="BT144" s="17"/>
      <c r="BU144" s="17"/>
      <c r="BV144" s="18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9">
        <f t="shared" si="33"/>
        <v>99408.986301369863</v>
      </c>
      <c r="CW144" s="19"/>
      <c r="CX144" s="19"/>
      <c r="CY144" s="19"/>
      <c r="CZ144" s="19"/>
      <c r="DA144" s="19"/>
      <c r="DB144" s="19"/>
      <c r="DC144" s="19"/>
      <c r="DD144" s="19"/>
      <c r="DE144" s="20"/>
    </row>
    <row r="145" spans="1:109" s="8" customFormat="1" ht="23.25" customHeight="1" x14ac:dyDescent="0.2">
      <c r="A145" s="21" t="s">
        <v>71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3" t="s">
        <v>124</v>
      </c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4">
        <v>13</v>
      </c>
      <c r="AE145" s="24"/>
      <c r="AF145" s="24"/>
      <c r="AG145" s="25">
        <v>1</v>
      </c>
      <c r="AH145" s="25"/>
      <c r="AI145" s="25"/>
      <c r="AJ145" s="25"/>
      <c r="AK145" s="26">
        <v>9268</v>
      </c>
      <c r="AL145" s="27"/>
      <c r="AM145" s="27"/>
      <c r="AN145" s="27"/>
      <c r="AO145" s="27"/>
      <c r="AP145" s="28"/>
      <c r="AQ145" s="19">
        <f t="shared" si="31"/>
        <v>111216</v>
      </c>
      <c r="AR145" s="19"/>
      <c r="AS145" s="19"/>
      <c r="AT145" s="19"/>
      <c r="AU145" s="19"/>
      <c r="AV145" s="19"/>
      <c r="AW145" s="19"/>
      <c r="AX145" s="19"/>
      <c r="AY145" s="12"/>
      <c r="AZ145" s="13"/>
      <c r="BA145" s="13"/>
      <c r="BB145" s="13"/>
      <c r="BC145" s="13"/>
      <c r="BD145" s="13"/>
      <c r="BE145" s="13"/>
      <c r="BF145" s="14"/>
      <c r="BG145" s="15"/>
      <c r="BH145" s="15"/>
      <c r="BI145" s="15"/>
      <c r="BJ145" s="15"/>
      <c r="BK145" s="15"/>
      <c r="BL145" s="15"/>
      <c r="BM145" s="15"/>
      <c r="BN145" s="15"/>
      <c r="BO145" s="16">
        <f t="shared" si="32"/>
        <v>15235.068493150686</v>
      </c>
      <c r="BP145" s="17"/>
      <c r="BQ145" s="17"/>
      <c r="BR145" s="17"/>
      <c r="BS145" s="17"/>
      <c r="BT145" s="17"/>
      <c r="BU145" s="17"/>
      <c r="BV145" s="18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9">
        <f t="shared" si="33"/>
        <v>126451.06849315068</v>
      </c>
      <c r="CW145" s="19"/>
      <c r="CX145" s="19"/>
      <c r="CY145" s="19"/>
      <c r="CZ145" s="19"/>
      <c r="DA145" s="19"/>
      <c r="DB145" s="19"/>
      <c r="DC145" s="19"/>
      <c r="DD145" s="19"/>
      <c r="DE145" s="20"/>
    </row>
    <row r="146" spans="1:109" s="8" customFormat="1" ht="23.25" customHeight="1" x14ac:dyDescent="0.2">
      <c r="A146" s="21" t="s">
        <v>71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3" t="s">
        <v>124</v>
      </c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4">
        <v>13</v>
      </c>
      <c r="AE146" s="24"/>
      <c r="AF146" s="24"/>
      <c r="AG146" s="25">
        <v>2</v>
      </c>
      <c r="AH146" s="25"/>
      <c r="AI146" s="25"/>
      <c r="AJ146" s="25"/>
      <c r="AK146" s="26">
        <v>7227</v>
      </c>
      <c r="AL146" s="27"/>
      <c r="AM146" s="27"/>
      <c r="AN146" s="27"/>
      <c r="AO146" s="27"/>
      <c r="AP146" s="28"/>
      <c r="AQ146" s="19">
        <f t="shared" si="31"/>
        <v>173448</v>
      </c>
      <c r="AR146" s="19"/>
      <c r="AS146" s="19"/>
      <c r="AT146" s="19"/>
      <c r="AU146" s="19"/>
      <c r="AV146" s="19"/>
      <c r="AW146" s="19"/>
      <c r="AX146" s="19"/>
      <c r="AY146" s="12"/>
      <c r="AZ146" s="13"/>
      <c r="BA146" s="13"/>
      <c r="BB146" s="13"/>
      <c r="BC146" s="13"/>
      <c r="BD146" s="13"/>
      <c r="BE146" s="13"/>
      <c r="BF146" s="14"/>
      <c r="BG146" s="15"/>
      <c r="BH146" s="15"/>
      <c r="BI146" s="15"/>
      <c r="BJ146" s="15"/>
      <c r="BK146" s="15"/>
      <c r="BL146" s="15"/>
      <c r="BM146" s="15"/>
      <c r="BN146" s="15"/>
      <c r="BO146" s="16">
        <f t="shared" si="32"/>
        <v>23760</v>
      </c>
      <c r="BP146" s="17"/>
      <c r="BQ146" s="17"/>
      <c r="BR146" s="17"/>
      <c r="BS146" s="17"/>
      <c r="BT146" s="17"/>
      <c r="BU146" s="17"/>
      <c r="BV146" s="18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9">
        <f t="shared" si="33"/>
        <v>197208</v>
      </c>
      <c r="CW146" s="19"/>
      <c r="CX146" s="19"/>
      <c r="CY146" s="19"/>
      <c r="CZ146" s="19"/>
      <c r="DA146" s="19"/>
      <c r="DB146" s="19"/>
      <c r="DC146" s="19"/>
      <c r="DD146" s="19"/>
      <c r="DE146" s="20"/>
    </row>
    <row r="147" spans="1:109" s="8" customFormat="1" ht="23.25" customHeight="1" x14ac:dyDescent="0.2">
      <c r="A147" s="21" t="s">
        <v>71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3" t="s">
        <v>124</v>
      </c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4">
        <v>13</v>
      </c>
      <c r="AE147" s="24"/>
      <c r="AF147" s="24"/>
      <c r="AG147" s="25">
        <v>2</v>
      </c>
      <c r="AH147" s="25"/>
      <c r="AI147" s="25"/>
      <c r="AJ147" s="25"/>
      <c r="AK147" s="26">
        <v>8347</v>
      </c>
      <c r="AL147" s="27"/>
      <c r="AM147" s="27"/>
      <c r="AN147" s="27"/>
      <c r="AO147" s="27"/>
      <c r="AP147" s="28"/>
      <c r="AQ147" s="19">
        <f t="shared" si="31"/>
        <v>200328</v>
      </c>
      <c r="AR147" s="19"/>
      <c r="AS147" s="19"/>
      <c r="AT147" s="19"/>
      <c r="AU147" s="19"/>
      <c r="AV147" s="19"/>
      <c r="AW147" s="19"/>
      <c r="AX147" s="19"/>
      <c r="AY147" s="12"/>
      <c r="AZ147" s="13"/>
      <c r="BA147" s="13"/>
      <c r="BB147" s="13"/>
      <c r="BC147" s="13"/>
      <c r="BD147" s="13"/>
      <c r="BE147" s="13"/>
      <c r="BF147" s="14"/>
      <c r="BG147" s="15"/>
      <c r="BH147" s="15"/>
      <c r="BI147" s="15"/>
      <c r="BJ147" s="15"/>
      <c r="BK147" s="15"/>
      <c r="BL147" s="15"/>
      <c r="BM147" s="15"/>
      <c r="BN147" s="15"/>
      <c r="BO147" s="16">
        <f t="shared" si="32"/>
        <v>27442.191780821919</v>
      </c>
      <c r="BP147" s="17"/>
      <c r="BQ147" s="17"/>
      <c r="BR147" s="17"/>
      <c r="BS147" s="17"/>
      <c r="BT147" s="17"/>
      <c r="BU147" s="17"/>
      <c r="BV147" s="18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9">
        <f t="shared" si="33"/>
        <v>227770.19178082192</v>
      </c>
      <c r="CW147" s="19"/>
      <c r="CX147" s="19"/>
      <c r="CY147" s="19"/>
      <c r="CZ147" s="19"/>
      <c r="DA147" s="19"/>
      <c r="DB147" s="19"/>
      <c r="DC147" s="19"/>
      <c r="DD147" s="19"/>
      <c r="DE147" s="20"/>
    </row>
    <row r="148" spans="1:109" s="8" customFormat="1" ht="23.25" customHeight="1" x14ac:dyDescent="0.2">
      <c r="A148" s="21" t="s">
        <v>71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3" t="s">
        <v>124</v>
      </c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4">
        <v>13</v>
      </c>
      <c r="AE148" s="24"/>
      <c r="AF148" s="24"/>
      <c r="AG148" s="25">
        <v>1</v>
      </c>
      <c r="AH148" s="25"/>
      <c r="AI148" s="25"/>
      <c r="AJ148" s="25"/>
      <c r="AK148" s="26">
        <v>6607</v>
      </c>
      <c r="AL148" s="27"/>
      <c r="AM148" s="27"/>
      <c r="AN148" s="27"/>
      <c r="AO148" s="27"/>
      <c r="AP148" s="28"/>
      <c r="AQ148" s="19">
        <f t="shared" si="31"/>
        <v>79284</v>
      </c>
      <c r="AR148" s="19"/>
      <c r="AS148" s="19"/>
      <c r="AT148" s="19"/>
      <c r="AU148" s="19"/>
      <c r="AV148" s="19"/>
      <c r="AW148" s="19"/>
      <c r="AX148" s="19"/>
      <c r="AY148" s="12"/>
      <c r="AZ148" s="13"/>
      <c r="BA148" s="13"/>
      <c r="BB148" s="13"/>
      <c r="BC148" s="13"/>
      <c r="BD148" s="13"/>
      <c r="BE148" s="13"/>
      <c r="BF148" s="14"/>
      <c r="BG148" s="15"/>
      <c r="BH148" s="15"/>
      <c r="BI148" s="15"/>
      <c r="BJ148" s="15"/>
      <c r="BK148" s="15"/>
      <c r="BL148" s="15"/>
      <c r="BM148" s="15"/>
      <c r="BN148" s="15"/>
      <c r="BO148" s="16">
        <f t="shared" si="32"/>
        <v>10860.82191780822</v>
      </c>
      <c r="BP148" s="17"/>
      <c r="BQ148" s="17"/>
      <c r="BR148" s="17"/>
      <c r="BS148" s="17"/>
      <c r="BT148" s="17"/>
      <c r="BU148" s="17"/>
      <c r="BV148" s="18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9">
        <f t="shared" si="33"/>
        <v>90144.821917808222</v>
      </c>
      <c r="CW148" s="19"/>
      <c r="CX148" s="19"/>
      <c r="CY148" s="19"/>
      <c r="CZ148" s="19"/>
      <c r="DA148" s="19"/>
      <c r="DB148" s="19"/>
      <c r="DC148" s="19"/>
      <c r="DD148" s="19"/>
      <c r="DE148" s="20"/>
    </row>
    <row r="149" spans="1:109" s="8" customFormat="1" ht="23.25" customHeight="1" x14ac:dyDescent="0.2">
      <c r="A149" s="21" t="s">
        <v>131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3" t="s">
        <v>124</v>
      </c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4">
        <v>13</v>
      </c>
      <c r="AE149" s="24"/>
      <c r="AF149" s="24"/>
      <c r="AG149" s="25">
        <v>2</v>
      </c>
      <c r="AH149" s="25"/>
      <c r="AI149" s="25"/>
      <c r="AJ149" s="25"/>
      <c r="AK149" s="26">
        <v>8789</v>
      </c>
      <c r="AL149" s="27"/>
      <c r="AM149" s="27"/>
      <c r="AN149" s="27"/>
      <c r="AO149" s="27"/>
      <c r="AP149" s="28"/>
      <c r="AQ149" s="19">
        <f t="shared" si="31"/>
        <v>210936</v>
      </c>
      <c r="AR149" s="19"/>
      <c r="AS149" s="19"/>
      <c r="AT149" s="19"/>
      <c r="AU149" s="19"/>
      <c r="AV149" s="19"/>
      <c r="AW149" s="19"/>
      <c r="AX149" s="19"/>
      <c r="AY149" s="12"/>
      <c r="AZ149" s="13"/>
      <c r="BA149" s="13"/>
      <c r="BB149" s="13"/>
      <c r="BC149" s="13"/>
      <c r="BD149" s="13"/>
      <c r="BE149" s="13"/>
      <c r="BF149" s="14"/>
      <c r="BG149" s="15"/>
      <c r="BH149" s="15"/>
      <c r="BI149" s="15"/>
      <c r="BJ149" s="15"/>
      <c r="BK149" s="15"/>
      <c r="BL149" s="15"/>
      <c r="BM149" s="15"/>
      <c r="BN149" s="15"/>
      <c r="BO149" s="16">
        <f t="shared" si="32"/>
        <v>28895.342465753423</v>
      </c>
      <c r="BP149" s="17"/>
      <c r="BQ149" s="17"/>
      <c r="BR149" s="17"/>
      <c r="BS149" s="17"/>
      <c r="BT149" s="17"/>
      <c r="BU149" s="17"/>
      <c r="BV149" s="18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9">
        <f t="shared" si="33"/>
        <v>239831.34246575343</v>
      </c>
      <c r="CW149" s="19"/>
      <c r="CX149" s="19"/>
      <c r="CY149" s="19"/>
      <c r="CZ149" s="19"/>
      <c r="DA149" s="19"/>
      <c r="DB149" s="19"/>
      <c r="DC149" s="19"/>
      <c r="DD149" s="19"/>
      <c r="DE149" s="20"/>
    </row>
    <row r="150" spans="1:109" s="8" customFormat="1" ht="23.25" customHeight="1" x14ac:dyDescent="0.2">
      <c r="A150" s="21" t="s">
        <v>131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3" t="s">
        <v>124</v>
      </c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4">
        <v>13</v>
      </c>
      <c r="AE150" s="24"/>
      <c r="AF150" s="24"/>
      <c r="AG150" s="25">
        <v>14</v>
      </c>
      <c r="AH150" s="25"/>
      <c r="AI150" s="25"/>
      <c r="AJ150" s="25"/>
      <c r="AK150" s="26">
        <v>7929</v>
      </c>
      <c r="AL150" s="27"/>
      <c r="AM150" s="27"/>
      <c r="AN150" s="27"/>
      <c r="AO150" s="27"/>
      <c r="AP150" s="28"/>
      <c r="AQ150" s="19">
        <f t="shared" ref="AQ150:AQ151" si="34">AG150*AK150*12</f>
        <v>1332072</v>
      </c>
      <c r="AR150" s="19"/>
      <c r="AS150" s="19"/>
      <c r="AT150" s="19"/>
      <c r="AU150" s="19"/>
      <c r="AV150" s="19"/>
      <c r="AW150" s="19"/>
      <c r="AX150" s="19"/>
      <c r="AY150" s="12"/>
      <c r="AZ150" s="13"/>
      <c r="BA150" s="13"/>
      <c r="BB150" s="13"/>
      <c r="BC150" s="13"/>
      <c r="BD150" s="13"/>
      <c r="BE150" s="13"/>
      <c r="BF150" s="14"/>
      <c r="BG150" s="15"/>
      <c r="BH150" s="15"/>
      <c r="BI150" s="15"/>
      <c r="BJ150" s="15"/>
      <c r="BK150" s="15"/>
      <c r="BL150" s="15"/>
      <c r="BM150" s="15"/>
      <c r="BN150" s="15"/>
      <c r="BO150" s="16">
        <f t="shared" ref="BO150:BO151" si="35">AQ150/365*50</f>
        <v>182475.61643835617</v>
      </c>
      <c r="BP150" s="17"/>
      <c r="BQ150" s="17"/>
      <c r="BR150" s="17"/>
      <c r="BS150" s="17"/>
      <c r="BT150" s="17"/>
      <c r="BU150" s="17"/>
      <c r="BV150" s="18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9">
        <f t="shared" ref="CV150:CV151" si="36">SUM(AQ150:CU150)</f>
        <v>1514547.6164383562</v>
      </c>
      <c r="CW150" s="19"/>
      <c r="CX150" s="19"/>
      <c r="CY150" s="19"/>
      <c r="CZ150" s="19"/>
      <c r="DA150" s="19"/>
      <c r="DB150" s="19"/>
      <c r="DC150" s="19"/>
      <c r="DD150" s="19"/>
      <c r="DE150" s="20"/>
    </row>
    <row r="151" spans="1:109" s="8" customFormat="1" ht="23.25" customHeight="1" x14ac:dyDescent="0.2">
      <c r="A151" s="21" t="s">
        <v>132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3" t="s">
        <v>124</v>
      </c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4">
        <v>13</v>
      </c>
      <c r="AE151" s="24"/>
      <c r="AF151" s="24"/>
      <c r="AG151" s="25">
        <v>1</v>
      </c>
      <c r="AH151" s="25"/>
      <c r="AI151" s="25"/>
      <c r="AJ151" s="25"/>
      <c r="AK151" s="26">
        <v>4956</v>
      </c>
      <c r="AL151" s="27"/>
      <c r="AM151" s="27"/>
      <c r="AN151" s="27"/>
      <c r="AO151" s="27"/>
      <c r="AP151" s="28"/>
      <c r="AQ151" s="19">
        <f t="shared" si="34"/>
        <v>59472</v>
      </c>
      <c r="AR151" s="19"/>
      <c r="AS151" s="19"/>
      <c r="AT151" s="19"/>
      <c r="AU151" s="19"/>
      <c r="AV151" s="19"/>
      <c r="AW151" s="19"/>
      <c r="AX151" s="19"/>
      <c r="AY151" s="12"/>
      <c r="AZ151" s="13"/>
      <c r="BA151" s="13"/>
      <c r="BB151" s="13"/>
      <c r="BC151" s="13"/>
      <c r="BD151" s="13"/>
      <c r="BE151" s="13"/>
      <c r="BF151" s="14"/>
      <c r="BG151" s="15"/>
      <c r="BH151" s="15"/>
      <c r="BI151" s="15"/>
      <c r="BJ151" s="15"/>
      <c r="BK151" s="15"/>
      <c r="BL151" s="15"/>
      <c r="BM151" s="15"/>
      <c r="BN151" s="15"/>
      <c r="BO151" s="16">
        <f t="shared" si="35"/>
        <v>8146.8493150684935</v>
      </c>
      <c r="BP151" s="17"/>
      <c r="BQ151" s="17"/>
      <c r="BR151" s="17"/>
      <c r="BS151" s="17"/>
      <c r="BT151" s="17"/>
      <c r="BU151" s="17"/>
      <c r="BV151" s="18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9">
        <f t="shared" si="36"/>
        <v>67618.849315068495</v>
      </c>
      <c r="CW151" s="19"/>
      <c r="CX151" s="19"/>
      <c r="CY151" s="19"/>
      <c r="CZ151" s="19"/>
      <c r="DA151" s="19"/>
      <c r="DB151" s="19"/>
      <c r="DC151" s="19"/>
      <c r="DD151" s="19"/>
      <c r="DE151" s="20"/>
    </row>
    <row r="152" spans="1:109" s="8" customFormat="1" ht="23.25" customHeight="1" x14ac:dyDescent="0.2">
      <c r="A152" s="21" t="s">
        <v>132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3" t="s">
        <v>124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4">
        <v>13</v>
      </c>
      <c r="AE152" s="24"/>
      <c r="AF152" s="24"/>
      <c r="AG152" s="25">
        <v>1</v>
      </c>
      <c r="AH152" s="25"/>
      <c r="AI152" s="25"/>
      <c r="AJ152" s="25"/>
      <c r="AK152" s="26">
        <v>5778</v>
      </c>
      <c r="AL152" s="27"/>
      <c r="AM152" s="27"/>
      <c r="AN152" s="27"/>
      <c r="AO152" s="27"/>
      <c r="AP152" s="28"/>
      <c r="AQ152" s="19">
        <f t="shared" ref="AQ152:AQ154" si="37">AG152*AK152*12</f>
        <v>69336</v>
      </c>
      <c r="AR152" s="19"/>
      <c r="AS152" s="19"/>
      <c r="AT152" s="19"/>
      <c r="AU152" s="19"/>
      <c r="AV152" s="19"/>
      <c r="AW152" s="19"/>
      <c r="AX152" s="19"/>
      <c r="AY152" s="12"/>
      <c r="AZ152" s="13"/>
      <c r="BA152" s="13"/>
      <c r="BB152" s="13"/>
      <c r="BC152" s="13"/>
      <c r="BD152" s="13"/>
      <c r="BE152" s="13"/>
      <c r="BF152" s="14"/>
      <c r="BG152" s="15"/>
      <c r="BH152" s="15"/>
      <c r="BI152" s="15"/>
      <c r="BJ152" s="15"/>
      <c r="BK152" s="15"/>
      <c r="BL152" s="15"/>
      <c r="BM152" s="15"/>
      <c r="BN152" s="15"/>
      <c r="BO152" s="16">
        <f t="shared" ref="BO152:BO154" si="38">AQ152/365*50</f>
        <v>9498.0821917808207</v>
      </c>
      <c r="BP152" s="17"/>
      <c r="BQ152" s="17"/>
      <c r="BR152" s="17"/>
      <c r="BS152" s="17"/>
      <c r="BT152" s="17"/>
      <c r="BU152" s="17"/>
      <c r="BV152" s="18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9">
        <f t="shared" ref="CV152:CV154" si="39">SUM(AQ152:CU152)</f>
        <v>78834.082191780821</v>
      </c>
      <c r="CW152" s="19"/>
      <c r="CX152" s="19"/>
      <c r="CY152" s="19"/>
      <c r="CZ152" s="19"/>
      <c r="DA152" s="19"/>
      <c r="DB152" s="19"/>
      <c r="DC152" s="19"/>
      <c r="DD152" s="19"/>
      <c r="DE152" s="20"/>
    </row>
    <row r="153" spans="1:109" s="8" customFormat="1" ht="23.25" customHeight="1" x14ac:dyDescent="0.2">
      <c r="A153" s="21" t="s">
        <v>132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3" t="s">
        <v>124</v>
      </c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4">
        <v>13</v>
      </c>
      <c r="AE153" s="24"/>
      <c r="AF153" s="24"/>
      <c r="AG153" s="25">
        <v>2</v>
      </c>
      <c r="AH153" s="25"/>
      <c r="AI153" s="25"/>
      <c r="AJ153" s="25"/>
      <c r="AK153" s="26">
        <v>5782</v>
      </c>
      <c r="AL153" s="27"/>
      <c r="AM153" s="27"/>
      <c r="AN153" s="27"/>
      <c r="AO153" s="27"/>
      <c r="AP153" s="28"/>
      <c r="AQ153" s="19">
        <f t="shared" si="37"/>
        <v>138768</v>
      </c>
      <c r="AR153" s="19"/>
      <c r="AS153" s="19"/>
      <c r="AT153" s="19"/>
      <c r="AU153" s="19"/>
      <c r="AV153" s="19"/>
      <c r="AW153" s="19"/>
      <c r="AX153" s="19"/>
      <c r="AY153" s="12"/>
      <c r="AZ153" s="13"/>
      <c r="BA153" s="13"/>
      <c r="BB153" s="13"/>
      <c r="BC153" s="13"/>
      <c r="BD153" s="13"/>
      <c r="BE153" s="13"/>
      <c r="BF153" s="14"/>
      <c r="BG153" s="15"/>
      <c r="BH153" s="15"/>
      <c r="BI153" s="15"/>
      <c r="BJ153" s="15"/>
      <c r="BK153" s="15"/>
      <c r="BL153" s="15"/>
      <c r="BM153" s="15"/>
      <c r="BN153" s="15"/>
      <c r="BO153" s="16">
        <f t="shared" si="38"/>
        <v>19009.315068493153</v>
      </c>
      <c r="BP153" s="17"/>
      <c r="BQ153" s="17"/>
      <c r="BR153" s="17"/>
      <c r="BS153" s="17"/>
      <c r="BT153" s="17"/>
      <c r="BU153" s="17"/>
      <c r="BV153" s="18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9">
        <f t="shared" si="39"/>
        <v>157777.31506849316</v>
      </c>
      <c r="CW153" s="19"/>
      <c r="CX153" s="19"/>
      <c r="CY153" s="19"/>
      <c r="CZ153" s="19"/>
      <c r="DA153" s="19"/>
      <c r="DB153" s="19"/>
      <c r="DC153" s="19"/>
      <c r="DD153" s="19"/>
      <c r="DE153" s="20"/>
    </row>
    <row r="154" spans="1:109" s="8" customFormat="1" ht="23.25" customHeight="1" x14ac:dyDescent="0.2">
      <c r="A154" s="21" t="s">
        <v>132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3" t="s">
        <v>124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4">
        <v>13</v>
      </c>
      <c r="AE154" s="24"/>
      <c r="AF154" s="24"/>
      <c r="AG154" s="25">
        <v>1</v>
      </c>
      <c r="AH154" s="25"/>
      <c r="AI154" s="25"/>
      <c r="AJ154" s="25"/>
      <c r="AK154" s="26">
        <v>6860</v>
      </c>
      <c r="AL154" s="27"/>
      <c r="AM154" s="27"/>
      <c r="AN154" s="27"/>
      <c r="AO154" s="27"/>
      <c r="AP154" s="28"/>
      <c r="AQ154" s="19">
        <f t="shared" si="37"/>
        <v>82320</v>
      </c>
      <c r="AR154" s="19"/>
      <c r="AS154" s="19"/>
      <c r="AT154" s="19"/>
      <c r="AU154" s="19"/>
      <c r="AV154" s="19"/>
      <c r="AW154" s="19"/>
      <c r="AX154" s="19"/>
      <c r="AY154" s="12"/>
      <c r="AZ154" s="13"/>
      <c r="BA154" s="13"/>
      <c r="BB154" s="13"/>
      <c r="BC154" s="13"/>
      <c r="BD154" s="13"/>
      <c r="BE154" s="13"/>
      <c r="BF154" s="14"/>
      <c r="BG154" s="15"/>
      <c r="BH154" s="15"/>
      <c r="BI154" s="15"/>
      <c r="BJ154" s="15"/>
      <c r="BK154" s="15"/>
      <c r="BL154" s="15"/>
      <c r="BM154" s="15"/>
      <c r="BN154" s="15"/>
      <c r="BO154" s="16">
        <f t="shared" si="38"/>
        <v>11276.712328767124</v>
      </c>
      <c r="BP154" s="17"/>
      <c r="BQ154" s="17"/>
      <c r="BR154" s="17"/>
      <c r="BS154" s="17"/>
      <c r="BT154" s="17"/>
      <c r="BU154" s="17"/>
      <c r="BV154" s="18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9">
        <f t="shared" si="39"/>
        <v>93596.712328767127</v>
      </c>
      <c r="CW154" s="19"/>
      <c r="CX154" s="19"/>
      <c r="CY154" s="19"/>
      <c r="CZ154" s="19"/>
      <c r="DA154" s="19"/>
      <c r="DB154" s="19"/>
      <c r="DC154" s="19"/>
      <c r="DD154" s="19"/>
      <c r="DE154" s="20"/>
    </row>
    <row r="155" spans="1:109" s="8" customFormat="1" ht="23.25" customHeight="1" x14ac:dyDescent="0.2">
      <c r="A155" s="21" t="s">
        <v>47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3" t="s">
        <v>133</v>
      </c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4">
        <v>13</v>
      </c>
      <c r="AE155" s="24"/>
      <c r="AF155" s="24"/>
      <c r="AG155" s="25">
        <v>1</v>
      </c>
      <c r="AH155" s="25"/>
      <c r="AI155" s="25"/>
      <c r="AJ155" s="25"/>
      <c r="AK155" s="26">
        <v>15331</v>
      </c>
      <c r="AL155" s="27"/>
      <c r="AM155" s="27"/>
      <c r="AN155" s="27"/>
      <c r="AO155" s="27"/>
      <c r="AP155" s="28"/>
      <c r="AQ155" s="19">
        <f t="shared" ref="AQ155:AQ168" si="40">AG155*AK155*12</f>
        <v>183972</v>
      </c>
      <c r="AR155" s="19"/>
      <c r="AS155" s="19"/>
      <c r="AT155" s="19"/>
      <c r="AU155" s="19"/>
      <c r="AV155" s="19"/>
      <c r="AW155" s="19"/>
      <c r="AX155" s="19"/>
      <c r="AY155" s="12"/>
      <c r="AZ155" s="13"/>
      <c r="BA155" s="13"/>
      <c r="BB155" s="13"/>
      <c r="BC155" s="13"/>
      <c r="BD155" s="13"/>
      <c r="BE155" s="13"/>
      <c r="BF155" s="14"/>
      <c r="BG155" s="15"/>
      <c r="BH155" s="15"/>
      <c r="BI155" s="15"/>
      <c r="BJ155" s="15"/>
      <c r="BK155" s="15"/>
      <c r="BL155" s="15"/>
      <c r="BM155" s="15"/>
      <c r="BN155" s="15"/>
      <c r="BO155" s="16">
        <f t="shared" ref="BO155:BO168" si="41">AQ155/365*50</f>
        <v>25201.643835616436</v>
      </c>
      <c r="BP155" s="17"/>
      <c r="BQ155" s="17"/>
      <c r="BR155" s="17"/>
      <c r="BS155" s="17"/>
      <c r="BT155" s="17"/>
      <c r="BU155" s="17"/>
      <c r="BV155" s="18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9">
        <f t="shared" ref="CV155:CV168" si="42">SUM(AQ155:CU155)</f>
        <v>209173.64383561644</v>
      </c>
      <c r="CW155" s="19"/>
      <c r="CX155" s="19"/>
      <c r="CY155" s="19"/>
      <c r="CZ155" s="19"/>
      <c r="DA155" s="19"/>
      <c r="DB155" s="19"/>
      <c r="DC155" s="19"/>
      <c r="DD155" s="19"/>
      <c r="DE155" s="20"/>
    </row>
    <row r="156" spans="1:109" s="8" customFormat="1" ht="23.25" customHeight="1" x14ac:dyDescent="0.2">
      <c r="A156" s="21" t="s">
        <v>47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3" t="s">
        <v>134</v>
      </c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4">
        <v>13</v>
      </c>
      <c r="AE156" s="24"/>
      <c r="AF156" s="24"/>
      <c r="AG156" s="25">
        <v>0</v>
      </c>
      <c r="AH156" s="25"/>
      <c r="AI156" s="25"/>
      <c r="AJ156" s="25"/>
      <c r="AK156" s="26">
        <v>15741</v>
      </c>
      <c r="AL156" s="27"/>
      <c r="AM156" s="27"/>
      <c r="AN156" s="27"/>
      <c r="AO156" s="27"/>
      <c r="AP156" s="28"/>
      <c r="AQ156" s="19">
        <f t="shared" si="40"/>
        <v>0</v>
      </c>
      <c r="AR156" s="19"/>
      <c r="AS156" s="19"/>
      <c r="AT156" s="19"/>
      <c r="AU156" s="19"/>
      <c r="AV156" s="19"/>
      <c r="AW156" s="19"/>
      <c r="AX156" s="19"/>
      <c r="AY156" s="12"/>
      <c r="AZ156" s="13"/>
      <c r="BA156" s="13"/>
      <c r="BB156" s="13"/>
      <c r="BC156" s="13"/>
      <c r="BD156" s="13"/>
      <c r="BE156" s="13"/>
      <c r="BF156" s="14"/>
      <c r="BG156" s="15"/>
      <c r="BH156" s="15"/>
      <c r="BI156" s="15"/>
      <c r="BJ156" s="15"/>
      <c r="BK156" s="15"/>
      <c r="BL156" s="15"/>
      <c r="BM156" s="15"/>
      <c r="BN156" s="15"/>
      <c r="BO156" s="16">
        <f t="shared" si="41"/>
        <v>0</v>
      </c>
      <c r="BP156" s="17"/>
      <c r="BQ156" s="17"/>
      <c r="BR156" s="17"/>
      <c r="BS156" s="17"/>
      <c r="BT156" s="17"/>
      <c r="BU156" s="17"/>
      <c r="BV156" s="18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9">
        <f t="shared" si="42"/>
        <v>0</v>
      </c>
      <c r="CW156" s="19"/>
      <c r="CX156" s="19"/>
      <c r="CY156" s="19"/>
      <c r="CZ156" s="19"/>
      <c r="DA156" s="19"/>
      <c r="DB156" s="19"/>
      <c r="DC156" s="19"/>
      <c r="DD156" s="19"/>
      <c r="DE156" s="20"/>
    </row>
    <row r="157" spans="1:109" s="8" customFormat="1" ht="23.25" customHeight="1" x14ac:dyDescent="0.2">
      <c r="A157" s="21" t="s">
        <v>52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3" t="s">
        <v>134</v>
      </c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4">
        <v>13</v>
      </c>
      <c r="AE157" s="24"/>
      <c r="AF157" s="24"/>
      <c r="AG157" s="25">
        <v>1</v>
      </c>
      <c r="AH157" s="25"/>
      <c r="AI157" s="25"/>
      <c r="AJ157" s="25"/>
      <c r="AK157" s="26">
        <v>15376</v>
      </c>
      <c r="AL157" s="27"/>
      <c r="AM157" s="27"/>
      <c r="AN157" s="27"/>
      <c r="AO157" s="27"/>
      <c r="AP157" s="28"/>
      <c r="AQ157" s="19">
        <f t="shared" si="40"/>
        <v>184512</v>
      </c>
      <c r="AR157" s="19"/>
      <c r="AS157" s="19"/>
      <c r="AT157" s="19"/>
      <c r="AU157" s="19"/>
      <c r="AV157" s="19"/>
      <c r="AW157" s="19"/>
      <c r="AX157" s="19"/>
      <c r="AY157" s="12"/>
      <c r="AZ157" s="13"/>
      <c r="BA157" s="13"/>
      <c r="BB157" s="13"/>
      <c r="BC157" s="13"/>
      <c r="BD157" s="13"/>
      <c r="BE157" s="13"/>
      <c r="BF157" s="14"/>
      <c r="BG157" s="15"/>
      <c r="BH157" s="15"/>
      <c r="BI157" s="15"/>
      <c r="BJ157" s="15"/>
      <c r="BK157" s="15"/>
      <c r="BL157" s="15"/>
      <c r="BM157" s="15"/>
      <c r="BN157" s="15"/>
      <c r="BO157" s="16">
        <f t="shared" si="41"/>
        <v>25275.616438356163</v>
      </c>
      <c r="BP157" s="17"/>
      <c r="BQ157" s="17"/>
      <c r="BR157" s="17"/>
      <c r="BS157" s="17"/>
      <c r="BT157" s="17"/>
      <c r="BU157" s="17"/>
      <c r="BV157" s="18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9">
        <f t="shared" si="42"/>
        <v>209787.61643835617</v>
      </c>
      <c r="CW157" s="19"/>
      <c r="CX157" s="19"/>
      <c r="CY157" s="19"/>
      <c r="CZ157" s="19"/>
      <c r="DA157" s="19"/>
      <c r="DB157" s="19"/>
      <c r="DC157" s="19"/>
      <c r="DD157" s="19"/>
      <c r="DE157" s="20"/>
    </row>
    <row r="158" spans="1:109" s="8" customFormat="1" ht="23.25" customHeight="1" x14ac:dyDescent="0.2">
      <c r="A158" s="21" t="s">
        <v>53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3" t="s">
        <v>134</v>
      </c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4">
        <v>13</v>
      </c>
      <c r="AE158" s="24"/>
      <c r="AF158" s="24"/>
      <c r="AG158" s="25">
        <v>1</v>
      </c>
      <c r="AH158" s="25"/>
      <c r="AI158" s="25"/>
      <c r="AJ158" s="25"/>
      <c r="AK158" s="26">
        <v>10753</v>
      </c>
      <c r="AL158" s="27"/>
      <c r="AM158" s="27"/>
      <c r="AN158" s="27"/>
      <c r="AO158" s="27"/>
      <c r="AP158" s="28"/>
      <c r="AQ158" s="19">
        <f t="shared" si="40"/>
        <v>129036</v>
      </c>
      <c r="AR158" s="19"/>
      <c r="AS158" s="19"/>
      <c r="AT158" s="19"/>
      <c r="AU158" s="19"/>
      <c r="AV158" s="19"/>
      <c r="AW158" s="19"/>
      <c r="AX158" s="19"/>
      <c r="AY158" s="12"/>
      <c r="AZ158" s="13"/>
      <c r="BA158" s="13"/>
      <c r="BB158" s="13"/>
      <c r="BC158" s="13"/>
      <c r="BD158" s="13"/>
      <c r="BE158" s="13"/>
      <c r="BF158" s="14"/>
      <c r="BG158" s="15"/>
      <c r="BH158" s="15"/>
      <c r="BI158" s="15"/>
      <c r="BJ158" s="15"/>
      <c r="BK158" s="15"/>
      <c r="BL158" s="15"/>
      <c r="BM158" s="15"/>
      <c r="BN158" s="15"/>
      <c r="BO158" s="16">
        <f t="shared" si="41"/>
        <v>17676.164383561645</v>
      </c>
      <c r="BP158" s="17"/>
      <c r="BQ158" s="17"/>
      <c r="BR158" s="17"/>
      <c r="BS158" s="17"/>
      <c r="BT158" s="17"/>
      <c r="BU158" s="17"/>
      <c r="BV158" s="18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9">
        <f t="shared" si="42"/>
        <v>146712.16438356164</v>
      </c>
      <c r="CW158" s="19"/>
      <c r="CX158" s="19"/>
      <c r="CY158" s="19"/>
      <c r="CZ158" s="19"/>
      <c r="DA158" s="19"/>
      <c r="DB158" s="19"/>
      <c r="DC158" s="19"/>
      <c r="DD158" s="19"/>
      <c r="DE158" s="20"/>
    </row>
    <row r="159" spans="1:109" s="8" customFormat="1" ht="23.25" customHeight="1" x14ac:dyDescent="0.2">
      <c r="A159" s="21" t="s">
        <v>53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3" t="s">
        <v>134</v>
      </c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4">
        <v>13</v>
      </c>
      <c r="AE159" s="24"/>
      <c r="AF159" s="24"/>
      <c r="AG159" s="25">
        <v>1</v>
      </c>
      <c r="AH159" s="25"/>
      <c r="AI159" s="25"/>
      <c r="AJ159" s="25"/>
      <c r="AK159" s="26">
        <v>9689</v>
      </c>
      <c r="AL159" s="27"/>
      <c r="AM159" s="27"/>
      <c r="AN159" s="27"/>
      <c r="AO159" s="27"/>
      <c r="AP159" s="28"/>
      <c r="AQ159" s="19">
        <f t="shared" si="40"/>
        <v>116268</v>
      </c>
      <c r="AR159" s="19"/>
      <c r="AS159" s="19"/>
      <c r="AT159" s="19"/>
      <c r="AU159" s="19"/>
      <c r="AV159" s="19"/>
      <c r="AW159" s="19"/>
      <c r="AX159" s="19"/>
      <c r="AY159" s="12"/>
      <c r="AZ159" s="13"/>
      <c r="BA159" s="13"/>
      <c r="BB159" s="13"/>
      <c r="BC159" s="13"/>
      <c r="BD159" s="13"/>
      <c r="BE159" s="13"/>
      <c r="BF159" s="14"/>
      <c r="BG159" s="15"/>
      <c r="BH159" s="15"/>
      <c r="BI159" s="15"/>
      <c r="BJ159" s="15"/>
      <c r="BK159" s="15"/>
      <c r="BL159" s="15"/>
      <c r="BM159" s="15"/>
      <c r="BN159" s="15"/>
      <c r="BO159" s="16">
        <f t="shared" si="41"/>
        <v>15927.123287671233</v>
      </c>
      <c r="BP159" s="17"/>
      <c r="BQ159" s="17"/>
      <c r="BR159" s="17"/>
      <c r="BS159" s="17"/>
      <c r="BT159" s="17"/>
      <c r="BU159" s="17"/>
      <c r="BV159" s="18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9">
        <f t="shared" si="42"/>
        <v>132195.12328767125</v>
      </c>
      <c r="CW159" s="19"/>
      <c r="CX159" s="19"/>
      <c r="CY159" s="19"/>
      <c r="CZ159" s="19"/>
      <c r="DA159" s="19"/>
      <c r="DB159" s="19"/>
      <c r="DC159" s="19"/>
      <c r="DD159" s="19"/>
      <c r="DE159" s="20"/>
    </row>
    <row r="160" spans="1:109" s="8" customFormat="1" ht="23.25" customHeight="1" x14ac:dyDescent="0.2">
      <c r="A160" s="21" t="s">
        <v>44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3" t="s">
        <v>134</v>
      </c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4">
        <v>13</v>
      </c>
      <c r="AE160" s="24"/>
      <c r="AF160" s="24"/>
      <c r="AG160" s="25">
        <v>1</v>
      </c>
      <c r="AH160" s="25"/>
      <c r="AI160" s="25"/>
      <c r="AJ160" s="25"/>
      <c r="AK160" s="26">
        <v>10407</v>
      </c>
      <c r="AL160" s="27"/>
      <c r="AM160" s="27"/>
      <c r="AN160" s="27"/>
      <c r="AO160" s="27"/>
      <c r="AP160" s="28"/>
      <c r="AQ160" s="19">
        <f t="shared" si="40"/>
        <v>124884</v>
      </c>
      <c r="AR160" s="19"/>
      <c r="AS160" s="19"/>
      <c r="AT160" s="19"/>
      <c r="AU160" s="19"/>
      <c r="AV160" s="19"/>
      <c r="AW160" s="19"/>
      <c r="AX160" s="19"/>
      <c r="AY160" s="12"/>
      <c r="AZ160" s="13"/>
      <c r="BA160" s="13"/>
      <c r="BB160" s="13"/>
      <c r="BC160" s="13"/>
      <c r="BD160" s="13"/>
      <c r="BE160" s="13"/>
      <c r="BF160" s="14"/>
      <c r="BG160" s="15"/>
      <c r="BH160" s="15"/>
      <c r="BI160" s="15"/>
      <c r="BJ160" s="15"/>
      <c r="BK160" s="15"/>
      <c r="BL160" s="15"/>
      <c r="BM160" s="15"/>
      <c r="BN160" s="15"/>
      <c r="BO160" s="16">
        <f t="shared" si="41"/>
        <v>17107.397260273974</v>
      </c>
      <c r="BP160" s="17"/>
      <c r="BQ160" s="17"/>
      <c r="BR160" s="17"/>
      <c r="BS160" s="17"/>
      <c r="BT160" s="17"/>
      <c r="BU160" s="17"/>
      <c r="BV160" s="18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9">
        <f t="shared" si="42"/>
        <v>141991.39726027398</v>
      </c>
      <c r="CW160" s="19"/>
      <c r="CX160" s="19"/>
      <c r="CY160" s="19"/>
      <c r="CZ160" s="19"/>
      <c r="DA160" s="19"/>
      <c r="DB160" s="19"/>
      <c r="DC160" s="19"/>
      <c r="DD160" s="19"/>
      <c r="DE160" s="20"/>
    </row>
    <row r="161" spans="1:110" s="8" customFormat="1" ht="23.25" customHeight="1" x14ac:dyDescent="0.2">
      <c r="A161" s="21" t="s">
        <v>138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3" t="s">
        <v>135</v>
      </c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4">
        <v>13</v>
      </c>
      <c r="AE161" s="24"/>
      <c r="AF161" s="24"/>
      <c r="AG161" s="25">
        <v>1</v>
      </c>
      <c r="AH161" s="25"/>
      <c r="AI161" s="25"/>
      <c r="AJ161" s="25"/>
      <c r="AK161" s="26">
        <v>43028</v>
      </c>
      <c r="AL161" s="27"/>
      <c r="AM161" s="27"/>
      <c r="AN161" s="27"/>
      <c r="AO161" s="27"/>
      <c r="AP161" s="28"/>
      <c r="AQ161" s="19">
        <f t="shared" si="40"/>
        <v>516336</v>
      </c>
      <c r="AR161" s="19"/>
      <c r="AS161" s="19"/>
      <c r="AT161" s="19"/>
      <c r="AU161" s="19"/>
      <c r="AV161" s="19"/>
      <c r="AW161" s="19"/>
      <c r="AX161" s="19"/>
      <c r="AY161" s="12"/>
      <c r="AZ161" s="13"/>
      <c r="BA161" s="13"/>
      <c r="BB161" s="13"/>
      <c r="BC161" s="13"/>
      <c r="BD161" s="13"/>
      <c r="BE161" s="13"/>
      <c r="BF161" s="14"/>
      <c r="BG161" s="15"/>
      <c r="BH161" s="15"/>
      <c r="BI161" s="15"/>
      <c r="BJ161" s="15"/>
      <c r="BK161" s="15"/>
      <c r="BL161" s="15"/>
      <c r="BM161" s="15"/>
      <c r="BN161" s="15"/>
      <c r="BO161" s="16">
        <f t="shared" si="41"/>
        <v>70730.95890410959</v>
      </c>
      <c r="BP161" s="17"/>
      <c r="BQ161" s="17"/>
      <c r="BR161" s="17"/>
      <c r="BS161" s="17"/>
      <c r="BT161" s="17"/>
      <c r="BU161" s="17"/>
      <c r="BV161" s="18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9">
        <f t="shared" si="42"/>
        <v>587066.95890410955</v>
      </c>
      <c r="CW161" s="19"/>
      <c r="CX161" s="19"/>
      <c r="CY161" s="19"/>
      <c r="CZ161" s="19"/>
      <c r="DA161" s="19"/>
      <c r="DB161" s="19"/>
      <c r="DC161" s="19"/>
      <c r="DD161" s="19"/>
      <c r="DE161" s="20"/>
    </row>
    <row r="162" spans="1:110" s="8" customFormat="1" ht="23.25" customHeight="1" x14ac:dyDescent="0.2">
      <c r="A162" s="21" t="s">
        <v>139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3" t="s">
        <v>135</v>
      </c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4">
        <v>13</v>
      </c>
      <c r="AE162" s="24"/>
      <c r="AF162" s="24"/>
      <c r="AG162" s="25">
        <v>1</v>
      </c>
      <c r="AH162" s="25"/>
      <c r="AI162" s="25"/>
      <c r="AJ162" s="25"/>
      <c r="AK162" s="26">
        <v>16538</v>
      </c>
      <c r="AL162" s="27"/>
      <c r="AM162" s="27"/>
      <c r="AN162" s="27"/>
      <c r="AO162" s="27"/>
      <c r="AP162" s="28"/>
      <c r="AQ162" s="19">
        <f t="shared" si="40"/>
        <v>198456</v>
      </c>
      <c r="AR162" s="19"/>
      <c r="AS162" s="19"/>
      <c r="AT162" s="19"/>
      <c r="AU162" s="19"/>
      <c r="AV162" s="19"/>
      <c r="AW162" s="19"/>
      <c r="AX162" s="19"/>
      <c r="AY162" s="12"/>
      <c r="AZ162" s="13"/>
      <c r="BA162" s="13"/>
      <c r="BB162" s="13"/>
      <c r="BC162" s="13"/>
      <c r="BD162" s="13"/>
      <c r="BE162" s="13"/>
      <c r="BF162" s="14"/>
      <c r="BG162" s="15"/>
      <c r="BH162" s="15"/>
      <c r="BI162" s="15"/>
      <c r="BJ162" s="15"/>
      <c r="BK162" s="15"/>
      <c r="BL162" s="15"/>
      <c r="BM162" s="15"/>
      <c r="BN162" s="15"/>
      <c r="BO162" s="16">
        <f t="shared" si="41"/>
        <v>27185.753424657538</v>
      </c>
      <c r="BP162" s="17"/>
      <c r="BQ162" s="17"/>
      <c r="BR162" s="17"/>
      <c r="BS162" s="17"/>
      <c r="BT162" s="17"/>
      <c r="BU162" s="17"/>
      <c r="BV162" s="18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9">
        <f t="shared" si="42"/>
        <v>225641.75342465754</v>
      </c>
      <c r="CW162" s="19"/>
      <c r="CX162" s="19"/>
      <c r="CY162" s="19"/>
      <c r="CZ162" s="19"/>
      <c r="DA162" s="19"/>
      <c r="DB162" s="19"/>
      <c r="DC162" s="19"/>
      <c r="DD162" s="19"/>
      <c r="DE162" s="20"/>
    </row>
    <row r="163" spans="1:110" s="8" customFormat="1" ht="23.25" customHeight="1" x14ac:dyDescent="0.2">
      <c r="A163" s="21" t="s">
        <v>140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3" t="s">
        <v>135</v>
      </c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4">
        <v>13</v>
      </c>
      <c r="AE163" s="24"/>
      <c r="AF163" s="24"/>
      <c r="AG163" s="25">
        <v>1</v>
      </c>
      <c r="AH163" s="25"/>
      <c r="AI163" s="25"/>
      <c r="AJ163" s="25"/>
      <c r="AK163" s="26">
        <v>16538</v>
      </c>
      <c r="AL163" s="27"/>
      <c r="AM163" s="27"/>
      <c r="AN163" s="27"/>
      <c r="AO163" s="27"/>
      <c r="AP163" s="28"/>
      <c r="AQ163" s="19">
        <f t="shared" si="40"/>
        <v>198456</v>
      </c>
      <c r="AR163" s="19"/>
      <c r="AS163" s="19"/>
      <c r="AT163" s="19"/>
      <c r="AU163" s="19"/>
      <c r="AV163" s="19"/>
      <c r="AW163" s="19"/>
      <c r="AX163" s="19"/>
      <c r="AY163" s="12"/>
      <c r="AZ163" s="13"/>
      <c r="BA163" s="13"/>
      <c r="BB163" s="13"/>
      <c r="BC163" s="13"/>
      <c r="BD163" s="13"/>
      <c r="BE163" s="13"/>
      <c r="BF163" s="14"/>
      <c r="BG163" s="15"/>
      <c r="BH163" s="15"/>
      <c r="BI163" s="15"/>
      <c r="BJ163" s="15"/>
      <c r="BK163" s="15"/>
      <c r="BL163" s="15"/>
      <c r="BM163" s="15"/>
      <c r="BN163" s="15"/>
      <c r="BO163" s="16">
        <f t="shared" si="41"/>
        <v>27185.753424657538</v>
      </c>
      <c r="BP163" s="17"/>
      <c r="BQ163" s="17"/>
      <c r="BR163" s="17"/>
      <c r="BS163" s="17"/>
      <c r="BT163" s="17"/>
      <c r="BU163" s="17"/>
      <c r="BV163" s="18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9">
        <f t="shared" si="42"/>
        <v>225641.75342465754</v>
      </c>
      <c r="CW163" s="19"/>
      <c r="CX163" s="19"/>
      <c r="CY163" s="19"/>
      <c r="CZ163" s="19"/>
      <c r="DA163" s="19"/>
      <c r="DB163" s="19"/>
      <c r="DC163" s="19"/>
      <c r="DD163" s="19"/>
      <c r="DE163" s="20"/>
    </row>
    <row r="164" spans="1:110" s="8" customFormat="1" ht="23.25" customHeight="1" x14ac:dyDescent="0.2">
      <c r="A164" s="21" t="s">
        <v>141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3" t="s">
        <v>135</v>
      </c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4">
        <v>13</v>
      </c>
      <c r="AE164" s="24"/>
      <c r="AF164" s="24"/>
      <c r="AG164" s="25">
        <v>1</v>
      </c>
      <c r="AH164" s="25"/>
      <c r="AI164" s="25"/>
      <c r="AJ164" s="25"/>
      <c r="AK164" s="26">
        <v>16237</v>
      </c>
      <c r="AL164" s="27"/>
      <c r="AM164" s="27"/>
      <c r="AN164" s="27"/>
      <c r="AO164" s="27"/>
      <c r="AP164" s="28"/>
      <c r="AQ164" s="19">
        <f t="shared" si="40"/>
        <v>194844</v>
      </c>
      <c r="AR164" s="19"/>
      <c r="AS164" s="19"/>
      <c r="AT164" s="19"/>
      <c r="AU164" s="19"/>
      <c r="AV164" s="19"/>
      <c r="AW164" s="19"/>
      <c r="AX164" s="19"/>
      <c r="AY164" s="12"/>
      <c r="AZ164" s="13"/>
      <c r="BA164" s="13"/>
      <c r="BB164" s="13"/>
      <c r="BC164" s="13"/>
      <c r="BD164" s="13"/>
      <c r="BE164" s="13"/>
      <c r="BF164" s="14"/>
      <c r="BG164" s="15"/>
      <c r="BH164" s="15"/>
      <c r="BI164" s="15"/>
      <c r="BJ164" s="15"/>
      <c r="BK164" s="15"/>
      <c r="BL164" s="15"/>
      <c r="BM164" s="15"/>
      <c r="BN164" s="15"/>
      <c r="BO164" s="16">
        <f t="shared" si="41"/>
        <v>26690.95890410959</v>
      </c>
      <c r="BP164" s="17"/>
      <c r="BQ164" s="17"/>
      <c r="BR164" s="17"/>
      <c r="BS164" s="17"/>
      <c r="BT164" s="17"/>
      <c r="BU164" s="17"/>
      <c r="BV164" s="18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9">
        <f t="shared" si="42"/>
        <v>221534.9589041096</v>
      </c>
      <c r="CW164" s="19"/>
      <c r="CX164" s="19"/>
      <c r="CY164" s="19"/>
      <c r="CZ164" s="19"/>
      <c r="DA164" s="19"/>
      <c r="DB164" s="19"/>
      <c r="DC164" s="19"/>
      <c r="DD164" s="19"/>
      <c r="DE164" s="20"/>
    </row>
    <row r="165" spans="1:110" s="8" customFormat="1" ht="23.25" customHeight="1" x14ac:dyDescent="0.2">
      <c r="A165" s="21" t="s">
        <v>120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3" t="s">
        <v>135</v>
      </c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4">
        <v>13</v>
      </c>
      <c r="AE165" s="24"/>
      <c r="AF165" s="24"/>
      <c r="AG165" s="25">
        <v>1</v>
      </c>
      <c r="AH165" s="25"/>
      <c r="AI165" s="25"/>
      <c r="AJ165" s="25"/>
      <c r="AK165" s="26">
        <v>17387</v>
      </c>
      <c r="AL165" s="27"/>
      <c r="AM165" s="27"/>
      <c r="AN165" s="27"/>
      <c r="AO165" s="27"/>
      <c r="AP165" s="28"/>
      <c r="AQ165" s="19">
        <f t="shared" si="40"/>
        <v>208644</v>
      </c>
      <c r="AR165" s="19"/>
      <c r="AS165" s="19"/>
      <c r="AT165" s="19"/>
      <c r="AU165" s="19"/>
      <c r="AV165" s="19"/>
      <c r="AW165" s="19"/>
      <c r="AX165" s="19"/>
      <c r="AY165" s="12"/>
      <c r="AZ165" s="13"/>
      <c r="BA165" s="13"/>
      <c r="BB165" s="13"/>
      <c r="BC165" s="13"/>
      <c r="BD165" s="13"/>
      <c r="BE165" s="13"/>
      <c r="BF165" s="14"/>
      <c r="BG165" s="15"/>
      <c r="BH165" s="15"/>
      <c r="BI165" s="15"/>
      <c r="BJ165" s="15"/>
      <c r="BK165" s="15"/>
      <c r="BL165" s="15"/>
      <c r="BM165" s="15"/>
      <c r="BN165" s="15"/>
      <c r="BO165" s="16">
        <f t="shared" si="41"/>
        <v>28581.369863013697</v>
      </c>
      <c r="BP165" s="17"/>
      <c r="BQ165" s="17"/>
      <c r="BR165" s="17"/>
      <c r="BS165" s="17"/>
      <c r="BT165" s="17"/>
      <c r="BU165" s="17"/>
      <c r="BV165" s="18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9">
        <f t="shared" si="42"/>
        <v>237225.36986301371</v>
      </c>
      <c r="CW165" s="19"/>
      <c r="CX165" s="19"/>
      <c r="CY165" s="19"/>
      <c r="CZ165" s="19"/>
      <c r="DA165" s="19"/>
      <c r="DB165" s="19"/>
      <c r="DC165" s="19"/>
      <c r="DD165" s="19"/>
      <c r="DE165" s="20"/>
    </row>
    <row r="166" spans="1:110" s="8" customFormat="1" ht="23.25" customHeight="1" x14ac:dyDescent="0.2">
      <c r="A166" s="21" t="s">
        <v>120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3" t="s">
        <v>135</v>
      </c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4">
        <v>13</v>
      </c>
      <c r="AE166" s="24"/>
      <c r="AF166" s="24"/>
      <c r="AG166" s="25">
        <v>1</v>
      </c>
      <c r="AH166" s="25"/>
      <c r="AI166" s="25"/>
      <c r="AJ166" s="25"/>
      <c r="AK166" s="26">
        <v>7663</v>
      </c>
      <c r="AL166" s="27"/>
      <c r="AM166" s="27"/>
      <c r="AN166" s="27"/>
      <c r="AO166" s="27"/>
      <c r="AP166" s="28"/>
      <c r="AQ166" s="19">
        <f t="shared" si="40"/>
        <v>91956</v>
      </c>
      <c r="AR166" s="19"/>
      <c r="AS166" s="19"/>
      <c r="AT166" s="19"/>
      <c r="AU166" s="19"/>
      <c r="AV166" s="19"/>
      <c r="AW166" s="19"/>
      <c r="AX166" s="19"/>
      <c r="AY166" s="12"/>
      <c r="AZ166" s="13"/>
      <c r="BA166" s="13"/>
      <c r="BB166" s="13"/>
      <c r="BC166" s="13"/>
      <c r="BD166" s="13"/>
      <c r="BE166" s="13"/>
      <c r="BF166" s="14"/>
      <c r="BG166" s="15"/>
      <c r="BH166" s="15"/>
      <c r="BI166" s="15"/>
      <c r="BJ166" s="15"/>
      <c r="BK166" s="15"/>
      <c r="BL166" s="15"/>
      <c r="BM166" s="15"/>
      <c r="BN166" s="15"/>
      <c r="BO166" s="16">
        <f t="shared" si="41"/>
        <v>12596.712328767122</v>
      </c>
      <c r="BP166" s="17"/>
      <c r="BQ166" s="17"/>
      <c r="BR166" s="17"/>
      <c r="BS166" s="17"/>
      <c r="BT166" s="17"/>
      <c r="BU166" s="17"/>
      <c r="BV166" s="18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9">
        <f t="shared" si="42"/>
        <v>104552.71232876713</v>
      </c>
      <c r="CW166" s="19"/>
      <c r="CX166" s="19"/>
      <c r="CY166" s="19"/>
      <c r="CZ166" s="19"/>
      <c r="DA166" s="19"/>
      <c r="DB166" s="19"/>
      <c r="DC166" s="19"/>
      <c r="DD166" s="19"/>
      <c r="DE166" s="20"/>
    </row>
    <row r="167" spans="1:110" s="8" customFormat="1" ht="23.25" customHeight="1" x14ac:dyDescent="0.2">
      <c r="A167" s="21" t="s">
        <v>44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3" t="s">
        <v>135</v>
      </c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4">
        <v>13</v>
      </c>
      <c r="AE167" s="24"/>
      <c r="AF167" s="24"/>
      <c r="AG167" s="25">
        <v>1</v>
      </c>
      <c r="AH167" s="25"/>
      <c r="AI167" s="25"/>
      <c r="AJ167" s="25"/>
      <c r="AK167" s="26">
        <v>7961</v>
      </c>
      <c r="AL167" s="27"/>
      <c r="AM167" s="27"/>
      <c r="AN167" s="27"/>
      <c r="AO167" s="27"/>
      <c r="AP167" s="28"/>
      <c r="AQ167" s="19">
        <f t="shared" ref="AQ167" si="43">AG167*AK167*12</f>
        <v>95532</v>
      </c>
      <c r="AR167" s="19"/>
      <c r="AS167" s="19"/>
      <c r="AT167" s="19"/>
      <c r="AU167" s="19"/>
      <c r="AV167" s="19"/>
      <c r="AW167" s="19"/>
      <c r="AX167" s="19"/>
      <c r="AY167" s="12"/>
      <c r="AZ167" s="13"/>
      <c r="BA167" s="13"/>
      <c r="BB167" s="13"/>
      <c r="BC167" s="13"/>
      <c r="BD167" s="13"/>
      <c r="BE167" s="13"/>
      <c r="BF167" s="14"/>
      <c r="BG167" s="15"/>
      <c r="BH167" s="15"/>
      <c r="BI167" s="15"/>
      <c r="BJ167" s="15"/>
      <c r="BK167" s="15"/>
      <c r="BL167" s="15"/>
      <c r="BM167" s="15"/>
      <c r="BN167" s="15"/>
      <c r="BO167" s="16">
        <f t="shared" ref="BO167" si="44">AQ167/365*50</f>
        <v>13086.575342465752</v>
      </c>
      <c r="BP167" s="17"/>
      <c r="BQ167" s="17"/>
      <c r="BR167" s="17"/>
      <c r="BS167" s="17"/>
      <c r="BT167" s="17"/>
      <c r="BU167" s="17"/>
      <c r="BV167" s="18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9">
        <f t="shared" ref="CV167" si="45">SUM(AQ167:CU167)</f>
        <v>108618.57534246575</v>
      </c>
      <c r="CW167" s="19"/>
      <c r="CX167" s="19"/>
      <c r="CY167" s="19"/>
      <c r="CZ167" s="19"/>
      <c r="DA167" s="19"/>
      <c r="DB167" s="19"/>
      <c r="DC167" s="19"/>
      <c r="DD167" s="19"/>
      <c r="DE167" s="20"/>
    </row>
    <row r="168" spans="1:110" s="8" customFormat="1" ht="23.25" customHeight="1" x14ac:dyDescent="0.2">
      <c r="A168" s="21" t="s">
        <v>44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3" t="s">
        <v>135</v>
      </c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4">
        <v>13</v>
      </c>
      <c r="AE168" s="24"/>
      <c r="AF168" s="24"/>
      <c r="AG168" s="25">
        <v>1</v>
      </c>
      <c r="AH168" s="25"/>
      <c r="AI168" s="25"/>
      <c r="AJ168" s="25"/>
      <c r="AK168" s="26">
        <v>9407</v>
      </c>
      <c r="AL168" s="27"/>
      <c r="AM168" s="27"/>
      <c r="AN168" s="27"/>
      <c r="AO168" s="27"/>
      <c r="AP168" s="28"/>
      <c r="AQ168" s="19">
        <f t="shared" si="40"/>
        <v>112884</v>
      </c>
      <c r="AR168" s="19"/>
      <c r="AS168" s="19"/>
      <c r="AT168" s="19"/>
      <c r="AU168" s="19"/>
      <c r="AV168" s="19"/>
      <c r="AW168" s="19"/>
      <c r="AX168" s="19"/>
      <c r="AY168" s="12"/>
      <c r="AZ168" s="13"/>
      <c r="BA168" s="13"/>
      <c r="BB168" s="13"/>
      <c r="BC168" s="13"/>
      <c r="BD168" s="13"/>
      <c r="BE168" s="13"/>
      <c r="BF168" s="14"/>
      <c r="BG168" s="15"/>
      <c r="BH168" s="15"/>
      <c r="BI168" s="15"/>
      <c r="BJ168" s="15"/>
      <c r="BK168" s="15"/>
      <c r="BL168" s="15"/>
      <c r="BM168" s="15"/>
      <c r="BN168" s="15"/>
      <c r="BO168" s="16">
        <f t="shared" si="41"/>
        <v>15463.561643835616</v>
      </c>
      <c r="BP168" s="17"/>
      <c r="BQ168" s="17"/>
      <c r="BR168" s="17"/>
      <c r="BS168" s="17"/>
      <c r="BT168" s="17"/>
      <c r="BU168" s="17"/>
      <c r="BV168" s="18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9">
        <f t="shared" si="42"/>
        <v>128347.56164383562</v>
      </c>
      <c r="CW168" s="19"/>
      <c r="CX168" s="19"/>
      <c r="CY168" s="19"/>
      <c r="CZ168" s="19"/>
      <c r="DA168" s="19"/>
      <c r="DB168" s="19"/>
      <c r="DC168" s="19"/>
      <c r="DD168" s="19"/>
      <c r="DE168" s="20"/>
    </row>
    <row r="169" spans="1:110" s="8" customFormat="1" ht="23.25" customHeight="1" x14ac:dyDescent="0.2">
      <c r="A169" s="21" t="s">
        <v>44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3" t="s">
        <v>142</v>
      </c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4">
        <v>13</v>
      </c>
      <c r="AE169" s="24"/>
      <c r="AF169" s="24"/>
      <c r="AG169" s="25">
        <v>1</v>
      </c>
      <c r="AH169" s="25"/>
      <c r="AI169" s="25"/>
      <c r="AJ169" s="25"/>
      <c r="AK169" s="26">
        <v>10387</v>
      </c>
      <c r="AL169" s="27"/>
      <c r="AM169" s="27"/>
      <c r="AN169" s="27"/>
      <c r="AO169" s="27"/>
      <c r="AP169" s="28"/>
      <c r="AQ169" s="19">
        <f t="shared" ref="AQ169:AQ174" si="46">AG169*AK169*12</f>
        <v>124644</v>
      </c>
      <c r="AR169" s="19"/>
      <c r="AS169" s="19"/>
      <c r="AT169" s="19"/>
      <c r="AU169" s="19"/>
      <c r="AV169" s="19"/>
      <c r="AW169" s="19"/>
      <c r="AX169" s="19"/>
      <c r="AY169" s="12"/>
      <c r="AZ169" s="13"/>
      <c r="BA169" s="13"/>
      <c r="BB169" s="13"/>
      <c r="BC169" s="13"/>
      <c r="BD169" s="13"/>
      <c r="BE169" s="13"/>
      <c r="BF169" s="14"/>
      <c r="BG169" s="15"/>
      <c r="BH169" s="15"/>
      <c r="BI169" s="15"/>
      <c r="BJ169" s="15"/>
      <c r="BK169" s="15"/>
      <c r="BL169" s="15"/>
      <c r="BM169" s="15"/>
      <c r="BN169" s="15"/>
      <c r="BO169" s="16">
        <f t="shared" ref="BO169:BO174" si="47">AQ169/365*50</f>
        <v>17074.520547945205</v>
      </c>
      <c r="BP169" s="17"/>
      <c r="BQ169" s="17"/>
      <c r="BR169" s="17"/>
      <c r="BS169" s="17"/>
      <c r="BT169" s="17"/>
      <c r="BU169" s="17"/>
      <c r="BV169" s="18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9">
        <f t="shared" ref="CV169:CV174" si="48">SUM(AQ169:CU169)</f>
        <v>141718.5205479452</v>
      </c>
      <c r="CW169" s="19"/>
      <c r="CX169" s="19"/>
      <c r="CY169" s="19"/>
      <c r="CZ169" s="19"/>
      <c r="DA169" s="19"/>
      <c r="DB169" s="19"/>
      <c r="DC169" s="19"/>
      <c r="DD169" s="19"/>
      <c r="DE169" s="20"/>
    </row>
    <row r="170" spans="1:110" s="8" customFormat="1" ht="23.25" customHeight="1" x14ac:dyDescent="0.2">
      <c r="A170" s="21" t="s">
        <v>69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3" t="s">
        <v>145</v>
      </c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4">
        <v>13</v>
      </c>
      <c r="AE170" s="24"/>
      <c r="AF170" s="24"/>
      <c r="AG170" s="25">
        <v>1</v>
      </c>
      <c r="AH170" s="25"/>
      <c r="AI170" s="25"/>
      <c r="AJ170" s="25"/>
      <c r="AK170" s="26">
        <v>13650</v>
      </c>
      <c r="AL170" s="27"/>
      <c r="AM170" s="27"/>
      <c r="AN170" s="27"/>
      <c r="AO170" s="27"/>
      <c r="AP170" s="28"/>
      <c r="AQ170" s="19">
        <f t="shared" si="46"/>
        <v>163800</v>
      </c>
      <c r="AR170" s="19"/>
      <c r="AS170" s="19"/>
      <c r="AT170" s="19"/>
      <c r="AU170" s="19"/>
      <c r="AV170" s="19"/>
      <c r="AW170" s="19"/>
      <c r="AX170" s="19"/>
      <c r="AY170" s="12"/>
      <c r="AZ170" s="13"/>
      <c r="BA170" s="13"/>
      <c r="BB170" s="13"/>
      <c r="BC170" s="13"/>
      <c r="BD170" s="13"/>
      <c r="BE170" s="13"/>
      <c r="BF170" s="14"/>
      <c r="BG170" s="15"/>
      <c r="BH170" s="15"/>
      <c r="BI170" s="15"/>
      <c r="BJ170" s="15"/>
      <c r="BK170" s="15"/>
      <c r="BL170" s="15"/>
      <c r="BM170" s="15"/>
      <c r="BN170" s="15"/>
      <c r="BO170" s="16">
        <f t="shared" si="47"/>
        <v>22438.35616438356</v>
      </c>
      <c r="BP170" s="17"/>
      <c r="BQ170" s="17"/>
      <c r="BR170" s="17"/>
      <c r="BS170" s="17"/>
      <c r="BT170" s="17"/>
      <c r="BU170" s="17"/>
      <c r="BV170" s="18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9">
        <f t="shared" si="48"/>
        <v>186238.35616438356</v>
      </c>
      <c r="CW170" s="19"/>
      <c r="CX170" s="19"/>
      <c r="CY170" s="19"/>
      <c r="CZ170" s="19"/>
      <c r="DA170" s="19"/>
      <c r="DB170" s="19"/>
      <c r="DC170" s="19"/>
      <c r="DD170" s="19"/>
      <c r="DE170" s="20"/>
    </row>
    <row r="171" spans="1:110" s="8" customFormat="1" ht="23.25" customHeight="1" x14ac:dyDescent="0.2">
      <c r="A171" s="21" t="s">
        <v>143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3" t="s">
        <v>146</v>
      </c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4">
        <v>13</v>
      </c>
      <c r="AE171" s="24"/>
      <c r="AF171" s="24"/>
      <c r="AG171" s="25">
        <v>1</v>
      </c>
      <c r="AH171" s="25"/>
      <c r="AI171" s="25"/>
      <c r="AJ171" s="25"/>
      <c r="AK171" s="26">
        <v>9487</v>
      </c>
      <c r="AL171" s="27"/>
      <c r="AM171" s="27"/>
      <c r="AN171" s="27"/>
      <c r="AO171" s="27"/>
      <c r="AP171" s="28"/>
      <c r="AQ171" s="19">
        <f t="shared" si="46"/>
        <v>113844</v>
      </c>
      <c r="AR171" s="19"/>
      <c r="AS171" s="19"/>
      <c r="AT171" s="19"/>
      <c r="AU171" s="19"/>
      <c r="AV171" s="19"/>
      <c r="AW171" s="19"/>
      <c r="AX171" s="19"/>
      <c r="AY171" s="12"/>
      <c r="AZ171" s="13"/>
      <c r="BA171" s="13"/>
      <c r="BB171" s="13"/>
      <c r="BC171" s="13"/>
      <c r="BD171" s="13"/>
      <c r="BE171" s="13"/>
      <c r="BF171" s="14"/>
      <c r="BG171" s="15"/>
      <c r="BH171" s="15"/>
      <c r="BI171" s="15"/>
      <c r="BJ171" s="15"/>
      <c r="BK171" s="15"/>
      <c r="BL171" s="15"/>
      <c r="BM171" s="15"/>
      <c r="BN171" s="15"/>
      <c r="BO171" s="16">
        <f t="shared" si="47"/>
        <v>15595.068493150686</v>
      </c>
      <c r="BP171" s="17"/>
      <c r="BQ171" s="17"/>
      <c r="BR171" s="17"/>
      <c r="BS171" s="17"/>
      <c r="BT171" s="17"/>
      <c r="BU171" s="17"/>
      <c r="BV171" s="18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9">
        <f t="shared" si="48"/>
        <v>129439.06849315068</v>
      </c>
      <c r="CW171" s="19"/>
      <c r="CX171" s="19"/>
      <c r="CY171" s="19"/>
      <c r="CZ171" s="19"/>
      <c r="DA171" s="19"/>
      <c r="DB171" s="19"/>
      <c r="DC171" s="19"/>
      <c r="DD171" s="19"/>
      <c r="DE171" s="20"/>
    </row>
    <row r="172" spans="1:110" s="8" customFormat="1" ht="23.25" customHeight="1" x14ac:dyDescent="0.2">
      <c r="A172" s="21" t="s">
        <v>144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3" t="s">
        <v>147</v>
      </c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4">
        <v>13</v>
      </c>
      <c r="AE172" s="24"/>
      <c r="AF172" s="24"/>
      <c r="AG172" s="25">
        <v>2</v>
      </c>
      <c r="AH172" s="25"/>
      <c r="AI172" s="25"/>
      <c r="AJ172" s="25"/>
      <c r="AK172" s="29">
        <v>5962</v>
      </c>
      <c r="AL172" s="30"/>
      <c r="AM172" s="30"/>
      <c r="AN172" s="30"/>
      <c r="AO172" s="30"/>
      <c r="AP172" s="31"/>
      <c r="AQ172" s="19">
        <f t="shared" si="46"/>
        <v>143088</v>
      </c>
      <c r="AR172" s="19"/>
      <c r="AS172" s="19"/>
      <c r="AT172" s="19"/>
      <c r="AU172" s="19"/>
      <c r="AV172" s="19"/>
      <c r="AW172" s="19"/>
      <c r="AX172" s="19"/>
      <c r="AY172" s="12"/>
      <c r="AZ172" s="13"/>
      <c r="BA172" s="13"/>
      <c r="BB172" s="13"/>
      <c r="BC172" s="13"/>
      <c r="BD172" s="13"/>
      <c r="BE172" s="13"/>
      <c r="BF172" s="14"/>
      <c r="BG172" s="15"/>
      <c r="BH172" s="15"/>
      <c r="BI172" s="15"/>
      <c r="BJ172" s="15"/>
      <c r="BK172" s="15"/>
      <c r="BL172" s="15"/>
      <c r="BM172" s="15"/>
      <c r="BN172" s="15"/>
      <c r="BO172" s="16">
        <f t="shared" si="47"/>
        <v>19601.095890410961</v>
      </c>
      <c r="BP172" s="17"/>
      <c r="BQ172" s="17"/>
      <c r="BR172" s="17"/>
      <c r="BS172" s="17"/>
      <c r="BT172" s="17"/>
      <c r="BU172" s="17"/>
      <c r="BV172" s="18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9">
        <f t="shared" si="48"/>
        <v>162689.09589041097</v>
      </c>
      <c r="CW172" s="19"/>
      <c r="CX172" s="19"/>
      <c r="CY172" s="19"/>
      <c r="CZ172" s="19"/>
      <c r="DA172" s="19"/>
      <c r="DB172" s="19"/>
      <c r="DC172" s="19"/>
      <c r="DD172" s="19"/>
      <c r="DE172" s="20"/>
    </row>
    <row r="173" spans="1:110" s="8" customFormat="1" ht="23.25" customHeight="1" x14ac:dyDescent="0.2">
      <c r="A173" s="21" t="s">
        <v>144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3" t="s">
        <v>145</v>
      </c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4">
        <v>13</v>
      </c>
      <c r="AE173" s="24"/>
      <c r="AF173" s="24"/>
      <c r="AG173" s="25">
        <v>4</v>
      </c>
      <c r="AH173" s="25"/>
      <c r="AI173" s="25"/>
      <c r="AJ173" s="25"/>
      <c r="AK173" s="29">
        <v>4770</v>
      </c>
      <c r="AL173" s="30"/>
      <c r="AM173" s="30"/>
      <c r="AN173" s="30"/>
      <c r="AO173" s="30"/>
      <c r="AP173" s="31"/>
      <c r="AQ173" s="19">
        <f t="shared" si="46"/>
        <v>228960</v>
      </c>
      <c r="AR173" s="19"/>
      <c r="AS173" s="19"/>
      <c r="AT173" s="19"/>
      <c r="AU173" s="19"/>
      <c r="AV173" s="19"/>
      <c r="AW173" s="19"/>
      <c r="AX173" s="19"/>
      <c r="AY173" s="12"/>
      <c r="AZ173" s="13"/>
      <c r="BA173" s="13"/>
      <c r="BB173" s="13"/>
      <c r="BC173" s="13"/>
      <c r="BD173" s="13"/>
      <c r="BE173" s="13"/>
      <c r="BF173" s="14"/>
      <c r="BG173" s="15"/>
      <c r="BH173" s="15"/>
      <c r="BI173" s="15"/>
      <c r="BJ173" s="15"/>
      <c r="BK173" s="15"/>
      <c r="BL173" s="15"/>
      <c r="BM173" s="15"/>
      <c r="BN173" s="15"/>
      <c r="BO173" s="16">
        <f t="shared" si="47"/>
        <v>31364.383561643837</v>
      </c>
      <c r="BP173" s="17"/>
      <c r="BQ173" s="17"/>
      <c r="BR173" s="17"/>
      <c r="BS173" s="17"/>
      <c r="BT173" s="17"/>
      <c r="BU173" s="17"/>
      <c r="BV173" s="18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9">
        <f t="shared" si="48"/>
        <v>260324.38356164383</v>
      </c>
      <c r="CW173" s="19"/>
      <c r="CX173" s="19"/>
      <c r="CY173" s="19"/>
      <c r="CZ173" s="19"/>
      <c r="DA173" s="19"/>
      <c r="DB173" s="19"/>
      <c r="DC173" s="19"/>
      <c r="DD173" s="19"/>
      <c r="DE173" s="20"/>
    </row>
    <row r="174" spans="1:110" s="8" customFormat="1" ht="23.25" customHeight="1" x14ac:dyDescent="0.2">
      <c r="A174" s="21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4"/>
      <c r="AE174" s="24"/>
      <c r="AF174" s="24"/>
      <c r="AG174" s="25"/>
      <c r="AH174" s="25"/>
      <c r="AI174" s="25"/>
      <c r="AJ174" s="25"/>
      <c r="AK174" s="26"/>
      <c r="AL174" s="27"/>
      <c r="AM174" s="27"/>
      <c r="AN174" s="27"/>
      <c r="AO174" s="27"/>
      <c r="AP174" s="28"/>
      <c r="AQ174" s="19">
        <f t="shared" si="46"/>
        <v>0</v>
      </c>
      <c r="AR174" s="19"/>
      <c r="AS174" s="19"/>
      <c r="AT174" s="19"/>
      <c r="AU174" s="19"/>
      <c r="AV174" s="19"/>
      <c r="AW174" s="19"/>
      <c r="AX174" s="19"/>
      <c r="AY174" s="12"/>
      <c r="AZ174" s="13"/>
      <c r="BA174" s="13"/>
      <c r="BB174" s="13"/>
      <c r="BC174" s="13"/>
      <c r="BD174" s="13"/>
      <c r="BE174" s="13"/>
      <c r="BF174" s="14"/>
      <c r="BG174" s="15"/>
      <c r="BH174" s="15"/>
      <c r="BI174" s="15"/>
      <c r="BJ174" s="15"/>
      <c r="BK174" s="15"/>
      <c r="BL174" s="15"/>
      <c r="BM174" s="15"/>
      <c r="BN174" s="15"/>
      <c r="BO174" s="16">
        <f t="shared" si="47"/>
        <v>0</v>
      </c>
      <c r="BP174" s="17"/>
      <c r="BQ174" s="17"/>
      <c r="BR174" s="17"/>
      <c r="BS174" s="17"/>
      <c r="BT174" s="17"/>
      <c r="BU174" s="17"/>
      <c r="BV174" s="18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9">
        <f t="shared" si="48"/>
        <v>0</v>
      </c>
      <c r="CW174" s="19"/>
      <c r="CX174" s="19"/>
      <c r="CY174" s="19"/>
      <c r="CZ174" s="19"/>
      <c r="DA174" s="19"/>
      <c r="DB174" s="19"/>
      <c r="DC174" s="19"/>
      <c r="DD174" s="19"/>
      <c r="DE174" s="20"/>
    </row>
    <row r="175" spans="1:110" s="8" customFormat="1" ht="23.25" customHeight="1" thickBot="1" x14ac:dyDescent="0.25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8"/>
      <c r="P175" s="59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1"/>
      <c r="AD175" s="62"/>
      <c r="AE175" s="63"/>
      <c r="AF175" s="64"/>
      <c r="AG175" s="65"/>
      <c r="AH175" s="66"/>
      <c r="AI175" s="66"/>
      <c r="AJ175" s="67"/>
      <c r="AK175" s="43"/>
      <c r="AL175" s="44"/>
      <c r="AM175" s="44"/>
      <c r="AN175" s="44"/>
      <c r="AO175" s="44"/>
      <c r="AP175" s="45"/>
      <c r="AQ175" s="46">
        <f>AG175*AK175*12</f>
        <v>0</v>
      </c>
      <c r="AR175" s="47"/>
      <c r="AS175" s="47"/>
      <c r="AT175" s="47"/>
      <c r="AU175" s="47"/>
      <c r="AV175" s="47"/>
      <c r="AW175" s="47"/>
      <c r="AX175" s="55"/>
      <c r="AY175" s="52"/>
      <c r="AZ175" s="53"/>
      <c r="BA175" s="53"/>
      <c r="BB175" s="53"/>
      <c r="BC175" s="53"/>
      <c r="BD175" s="53"/>
      <c r="BE175" s="53"/>
      <c r="BF175" s="54"/>
      <c r="BG175" s="52"/>
      <c r="BH175" s="53"/>
      <c r="BI175" s="53"/>
      <c r="BJ175" s="53"/>
      <c r="BK175" s="53"/>
      <c r="BL175" s="53"/>
      <c r="BM175" s="53"/>
      <c r="BN175" s="54"/>
      <c r="BO175" s="46">
        <f>AQ175/365*50</f>
        <v>0</v>
      </c>
      <c r="BP175" s="47"/>
      <c r="BQ175" s="47"/>
      <c r="BR175" s="47"/>
      <c r="BS175" s="47"/>
      <c r="BT175" s="47"/>
      <c r="BU175" s="47"/>
      <c r="BV175" s="55"/>
      <c r="BW175" s="52"/>
      <c r="BX175" s="53"/>
      <c r="BY175" s="53"/>
      <c r="BZ175" s="53"/>
      <c r="CA175" s="53"/>
      <c r="CB175" s="53"/>
      <c r="CC175" s="53"/>
      <c r="CD175" s="54"/>
      <c r="CE175" s="52"/>
      <c r="CF175" s="53"/>
      <c r="CG175" s="53"/>
      <c r="CH175" s="53"/>
      <c r="CI175" s="53"/>
      <c r="CJ175" s="53"/>
      <c r="CK175" s="53"/>
      <c r="CL175" s="53"/>
      <c r="CM175" s="54"/>
      <c r="CN175" s="52"/>
      <c r="CO175" s="53"/>
      <c r="CP175" s="53"/>
      <c r="CQ175" s="53"/>
      <c r="CR175" s="53"/>
      <c r="CS175" s="53"/>
      <c r="CT175" s="53"/>
      <c r="CU175" s="54"/>
      <c r="CV175" s="46">
        <f>SUM(AQ175:CU175)</f>
        <v>0</v>
      </c>
      <c r="CW175" s="47"/>
      <c r="CX175" s="47"/>
      <c r="CY175" s="47"/>
      <c r="CZ175" s="47"/>
      <c r="DA175" s="47"/>
      <c r="DB175" s="47"/>
      <c r="DC175" s="47"/>
      <c r="DD175" s="47"/>
      <c r="DE175" s="48"/>
    </row>
    <row r="176" spans="1:110" s="8" customFormat="1" ht="24.95" customHeight="1" thickBot="1" x14ac:dyDescent="0.3">
      <c r="A176" s="49" t="s">
        <v>17</v>
      </c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1"/>
      <c r="AG176" s="32">
        <f>SUM(AG8:AJ175)</f>
        <v>240</v>
      </c>
      <c r="AH176" s="33"/>
      <c r="AI176" s="33"/>
      <c r="AJ176" s="34"/>
      <c r="AK176" s="35">
        <f>SUM(AK8:AP175)</f>
        <v>1966635.77</v>
      </c>
      <c r="AL176" s="36"/>
      <c r="AM176" s="36"/>
      <c r="AN176" s="36"/>
      <c r="AO176" s="36"/>
      <c r="AP176" s="37"/>
      <c r="AQ176" s="38">
        <f>SUM(AQ8:AX175)</f>
        <v>32555715.720000003</v>
      </c>
      <c r="AR176" s="39"/>
      <c r="AS176" s="39"/>
      <c r="AT176" s="39"/>
      <c r="AU176" s="39"/>
      <c r="AV176" s="39"/>
      <c r="AW176" s="39"/>
      <c r="AX176" s="40"/>
      <c r="AY176" s="38">
        <f>SUM(AY8:BF175)</f>
        <v>0</v>
      </c>
      <c r="AZ176" s="39"/>
      <c r="BA176" s="39"/>
      <c r="BB176" s="39"/>
      <c r="BC176" s="39"/>
      <c r="BD176" s="39"/>
      <c r="BE176" s="39"/>
      <c r="BF176" s="40"/>
      <c r="BG176" s="38">
        <f>SUM(BG8:BN175)</f>
        <v>0</v>
      </c>
      <c r="BH176" s="39"/>
      <c r="BI176" s="39"/>
      <c r="BJ176" s="39"/>
      <c r="BK176" s="39"/>
      <c r="BL176" s="39"/>
      <c r="BM176" s="39"/>
      <c r="BN176" s="40"/>
      <c r="BO176" s="38">
        <f>SUM(BO8:BV175)</f>
        <v>4459687.0849315058</v>
      </c>
      <c r="BP176" s="39"/>
      <c r="BQ176" s="39"/>
      <c r="BR176" s="39"/>
      <c r="BS176" s="39"/>
      <c r="BT176" s="39"/>
      <c r="BU176" s="39"/>
      <c r="BV176" s="40"/>
      <c r="BW176" s="38">
        <f>SUM(BW8:CD175)</f>
        <v>0</v>
      </c>
      <c r="BX176" s="39"/>
      <c r="BY176" s="39"/>
      <c r="BZ176" s="39"/>
      <c r="CA176" s="39"/>
      <c r="CB176" s="39"/>
      <c r="CC176" s="39"/>
      <c r="CD176" s="40"/>
      <c r="CE176" s="38">
        <f>SUM(CE8:CM175)</f>
        <v>0</v>
      </c>
      <c r="CF176" s="39"/>
      <c r="CG176" s="39"/>
      <c r="CH176" s="39"/>
      <c r="CI176" s="39"/>
      <c r="CJ176" s="39"/>
      <c r="CK176" s="39"/>
      <c r="CL176" s="39"/>
      <c r="CM176" s="40"/>
      <c r="CN176" s="38">
        <f>SUM(CN8:CU175)</f>
        <v>0</v>
      </c>
      <c r="CO176" s="39"/>
      <c r="CP176" s="39"/>
      <c r="CQ176" s="39"/>
      <c r="CR176" s="39"/>
      <c r="CS176" s="39"/>
      <c r="CT176" s="39"/>
      <c r="CU176" s="40"/>
      <c r="CV176" s="38">
        <f>SUM(CV8:DE175)</f>
        <v>37015402.804931514</v>
      </c>
      <c r="CW176" s="39"/>
      <c r="CX176" s="39"/>
      <c r="CY176" s="39"/>
      <c r="CZ176" s="39"/>
      <c r="DA176" s="39"/>
      <c r="DB176" s="39"/>
      <c r="DC176" s="39"/>
      <c r="DD176" s="39"/>
      <c r="DE176" s="41"/>
      <c r="DF176" s="11"/>
    </row>
    <row r="177" spans="67:74" s="8" customFormat="1" ht="24.95" customHeight="1" x14ac:dyDescent="0.2">
      <c r="BO177" s="42"/>
      <c r="BP177" s="42"/>
      <c r="BQ177" s="42"/>
      <c r="BR177" s="42"/>
      <c r="BS177" s="42"/>
      <c r="BT177" s="42"/>
      <c r="BU177" s="42"/>
      <c r="BV177" s="42"/>
    </row>
    <row r="178" spans="67:74" s="8" customFormat="1" ht="12.75" x14ac:dyDescent="0.2"/>
    <row r="179" spans="67:74" s="8" customFormat="1" ht="12.75" x14ac:dyDescent="0.2"/>
    <row r="180" spans="67:74" s="8" customFormat="1" ht="12.75" x14ac:dyDescent="0.2"/>
    <row r="181" spans="67:74" s="8" customFormat="1" ht="12.75" x14ac:dyDescent="0.2"/>
    <row r="182" spans="67:74" s="8" customFormat="1" ht="12.75" x14ac:dyDescent="0.2"/>
    <row r="183" spans="67:74" s="8" customFormat="1" ht="12.75" x14ac:dyDescent="0.2"/>
    <row r="184" spans="67:74" s="8" customFormat="1" ht="12.75" x14ac:dyDescent="0.2"/>
    <row r="185" spans="67:74" s="8" customFormat="1" ht="12.75" x14ac:dyDescent="0.2"/>
    <row r="186" spans="67:74" s="8" customFormat="1" ht="12.75" x14ac:dyDescent="0.2"/>
    <row r="187" spans="67:74" s="8" customFormat="1" ht="12.75" x14ac:dyDescent="0.2"/>
    <row r="188" spans="67:74" s="8" customFormat="1" ht="12.75" x14ac:dyDescent="0.2"/>
    <row r="189" spans="67:74" s="8" customFormat="1" ht="12.75" x14ac:dyDescent="0.2"/>
    <row r="190" spans="67:74" s="8" customFormat="1" ht="12.75" x14ac:dyDescent="0.2"/>
    <row r="191" spans="67:74" s="8" customFormat="1" ht="12.75" x14ac:dyDescent="0.2"/>
    <row r="192" spans="67:74" s="8" customFormat="1" ht="12.75" x14ac:dyDescent="0.2"/>
    <row r="193" s="8" customFormat="1" ht="12.75" x14ac:dyDescent="0.2"/>
    <row r="194" s="8" customFormat="1" ht="12.75" x14ac:dyDescent="0.2"/>
    <row r="195" s="8" customFormat="1" ht="12.75" x14ac:dyDescent="0.2"/>
    <row r="196" s="8" customFormat="1" ht="12.75" x14ac:dyDescent="0.2"/>
    <row r="197" s="8" customFormat="1" ht="12.75" x14ac:dyDescent="0.2"/>
    <row r="198" s="8" customFormat="1" ht="12.75" x14ac:dyDescent="0.2"/>
    <row r="199" s="8" customFormat="1" ht="12.75" x14ac:dyDescent="0.2"/>
    <row r="200" s="8" customFormat="1" ht="12.75" x14ac:dyDescent="0.2"/>
    <row r="201" s="8" customFormat="1" ht="12.75" x14ac:dyDescent="0.2"/>
    <row r="202" s="8" customFormat="1" ht="12.75" x14ac:dyDescent="0.2"/>
    <row r="203" s="8" customFormat="1" ht="12.75" x14ac:dyDescent="0.2"/>
    <row r="204" s="8" customFormat="1" ht="12.75" x14ac:dyDescent="0.2"/>
    <row r="205" s="8" customFormat="1" ht="12.75" x14ac:dyDescent="0.2"/>
    <row r="206" s="8" customFormat="1" ht="12.75" x14ac:dyDescent="0.2"/>
    <row r="207" s="8" customFormat="1" ht="12.75" x14ac:dyDescent="0.2"/>
    <row r="208" s="8" customFormat="1" ht="12.75" x14ac:dyDescent="0.2"/>
    <row r="209" s="8" customFormat="1" ht="12.75" x14ac:dyDescent="0.2"/>
    <row r="210" s="8" customFormat="1" ht="12.75" x14ac:dyDescent="0.2"/>
    <row r="211" s="8" customFormat="1" ht="12.75" x14ac:dyDescent="0.2"/>
    <row r="212" s="8" customFormat="1" ht="12.75" x14ac:dyDescent="0.2"/>
    <row r="213" s="8" customFormat="1" ht="12.75" x14ac:dyDescent="0.2"/>
    <row r="214" s="8" customFormat="1" ht="12.75" x14ac:dyDescent="0.2"/>
    <row r="215" s="8" customFormat="1" ht="12.75" x14ac:dyDescent="0.2"/>
    <row r="216" s="8" customFormat="1" ht="12.75" x14ac:dyDescent="0.2"/>
    <row r="217" s="8" customFormat="1" ht="12.75" x14ac:dyDescent="0.2"/>
    <row r="218" s="8" customFormat="1" ht="12.75" x14ac:dyDescent="0.2"/>
    <row r="219" s="8" customFormat="1" ht="12.75" x14ac:dyDescent="0.2"/>
    <row r="220" s="8" customFormat="1" ht="12.75" x14ac:dyDescent="0.2"/>
    <row r="221" s="8" customFormat="1" ht="12.75" x14ac:dyDescent="0.2"/>
    <row r="222" s="8" customFormat="1" ht="12.75" x14ac:dyDescent="0.2"/>
    <row r="223" s="8" customFormat="1" ht="12.75" x14ac:dyDescent="0.2"/>
    <row r="224" s="8" customFormat="1" ht="12.75" x14ac:dyDescent="0.2"/>
    <row r="225" s="8" customFormat="1" ht="12.75" x14ac:dyDescent="0.2"/>
    <row r="226" s="8" customFormat="1" ht="12.75" x14ac:dyDescent="0.2"/>
    <row r="227" s="8" customFormat="1" ht="12.75" x14ac:dyDescent="0.2"/>
  </sheetData>
  <mergeCells count="2222">
    <mergeCell ref="A1:DE1"/>
    <mergeCell ref="A2:DE2"/>
    <mergeCell ref="A4:O6"/>
    <mergeCell ref="P4:AC6"/>
    <mergeCell ref="AD4:AF6"/>
    <mergeCell ref="AG4:AJ6"/>
    <mergeCell ref="AK4:AX4"/>
    <mergeCell ref="AY4:BF4"/>
    <mergeCell ref="BG4:BN4"/>
    <mergeCell ref="BO4:BV4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7:O27"/>
    <mergeCell ref="P27:AC27"/>
    <mergeCell ref="AD27:AF27"/>
    <mergeCell ref="AG27:AJ27"/>
    <mergeCell ref="AK27:AP27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8:BV28"/>
    <mergeCell ref="BW28:CD28"/>
    <mergeCell ref="CE28:CM28"/>
    <mergeCell ref="CN28:CU28"/>
    <mergeCell ref="CV28:DE28"/>
    <mergeCell ref="A29:O29"/>
    <mergeCell ref="P29:AC29"/>
    <mergeCell ref="AD29:AF29"/>
    <mergeCell ref="AG29:AJ29"/>
    <mergeCell ref="AK29:AP29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AY28:BF28"/>
    <mergeCell ref="BG28:BN28"/>
    <mergeCell ref="AQ27:AX27"/>
    <mergeCell ref="AY27:BF27"/>
    <mergeCell ref="BG27:BN27"/>
    <mergeCell ref="BO27:BV27"/>
    <mergeCell ref="BW27:CD27"/>
    <mergeCell ref="CE27:CM27"/>
    <mergeCell ref="BO30:BV30"/>
    <mergeCell ref="BW30:CD30"/>
    <mergeCell ref="CE30:CM30"/>
    <mergeCell ref="CN30:CU30"/>
    <mergeCell ref="CV30:DE30"/>
    <mergeCell ref="A31:O31"/>
    <mergeCell ref="P31:AC31"/>
    <mergeCell ref="AD31:AF31"/>
    <mergeCell ref="AG31:AJ31"/>
    <mergeCell ref="AK31:AP31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AY30:BF30"/>
    <mergeCell ref="BG30:BN30"/>
    <mergeCell ref="AQ29:AX29"/>
    <mergeCell ref="AY29:BF29"/>
    <mergeCell ref="BG29:BN29"/>
    <mergeCell ref="BO29:BV29"/>
    <mergeCell ref="BW29:CD29"/>
    <mergeCell ref="CE29:CM29"/>
    <mergeCell ref="BO32:BV32"/>
    <mergeCell ref="BW32:CD32"/>
    <mergeCell ref="CE32:CM32"/>
    <mergeCell ref="CN32:CU32"/>
    <mergeCell ref="CV32:DE32"/>
    <mergeCell ref="A33:O33"/>
    <mergeCell ref="P33:AC33"/>
    <mergeCell ref="AD33:AF33"/>
    <mergeCell ref="AG33:AJ33"/>
    <mergeCell ref="AK33:AP33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AY32:BF32"/>
    <mergeCell ref="BG32:BN32"/>
    <mergeCell ref="AQ31:AX31"/>
    <mergeCell ref="AY31:BF31"/>
    <mergeCell ref="BG31:BN31"/>
    <mergeCell ref="BO31:BV31"/>
    <mergeCell ref="BW31:CD31"/>
    <mergeCell ref="CE31:CM31"/>
    <mergeCell ref="BO34:BV34"/>
    <mergeCell ref="BW34:CD34"/>
    <mergeCell ref="CE34:CM34"/>
    <mergeCell ref="CN34:CU34"/>
    <mergeCell ref="CV34:DE34"/>
    <mergeCell ref="A35:O35"/>
    <mergeCell ref="P35:AC35"/>
    <mergeCell ref="AD35:AF35"/>
    <mergeCell ref="AG35:AJ35"/>
    <mergeCell ref="AK35:AP35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AY34:BF34"/>
    <mergeCell ref="BG34:BN34"/>
    <mergeCell ref="AQ33:AX33"/>
    <mergeCell ref="AY33:BF33"/>
    <mergeCell ref="BG33:BN33"/>
    <mergeCell ref="BO33:BV33"/>
    <mergeCell ref="BW33:CD33"/>
    <mergeCell ref="CE33:CM33"/>
    <mergeCell ref="BO36:BV36"/>
    <mergeCell ref="BW36:CD36"/>
    <mergeCell ref="CE36:CM36"/>
    <mergeCell ref="CN36:CU36"/>
    <mergeCell ref="CV36:DE36"/>
    <mergeCell ref="A37:O37"/>
    <mergeCell ref="P37:AC37"/>
    <mergeCell ref="AD37:AF37"/>
    <mergeCell ref="AG37:AJ37"/>
    <mergeCell ref="AK37:AP37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AY36:BF36"/>
    <mergeCell ref="BG36:BN36"/>
    <mergeCell ref="AQ35:AX35"/>
    <mergeCell ref="AY35:BF35"/>
    <mergeCell ref="BG35:BN35"/>
    <mergeCell ref="BO35:BV35"/>
    <mergeCell ref="BW35:CD35"/>
    <mergeCell ref="CE35:CM35"/>
    <mergeCell ref="BO38:BV38"/>
    <mergeCell ref="BW38:CD38"/>
    <mergeCell ref="CE38:CM38"/>
    <mergeCell ref="CN38:CU38"/>
    <mergeCell ref="CV38:DE38"/>
    <mergeCell ref="A39:O39"/>
    <mergeCell ref="P39:AC39"/>
    <mergeCell ref="AD39:AF39"/>
    <mergeCell ref="AG39:AJ39"/>
    <mergeCell ref="AK39:AP39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AY38:BF38"/>
    <mergeCell ref="BG38:BN38"/>
    <mergeCell ref="AQ37:AX37"/>
    <mergeCell ref="AY37:BF37"/>
    <mergeCell ref="BG37:BN37"/>
    <mergeCell ref="BO37:BV37"/>
    <mergeCell ref="BW37:CD37"/>
    <mergeCell ref="CE37:CM37"/>
    <mergeCell ref="BO40:BV40"/>
    <mergeCell ref="BW40:CD40"/>
    <mergeCell ref="CE40:CM40"/>
    <mergeCell ref="CN40:CU40"/>
    <mergeCell ref="CV40:DE40"/>
    <mergeCell ref="A41:O41"/>
    <mergeCell ref="P41:AC41"/>
    <mergeCell ref="AD41:AF41"/>
    <mergeCell ref="AG41:AJ41"/>
    <mergeCell ref="AK41:AP41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AY40:BF40"/>
    <mergeCell ref="BG40:BN40"/>
    <mergeCell ref="AQ39:AX39"/>
    <mergeCell ref="AY39:BF39"/>
    <mergeCell ref="BG39:BN39"/>
    <mergeCell ref="BO39:BV39"/>
    <mergeCell ref="BW39:CD39"/>
    <mergeCell ref="CE39:CM39"/>
    <mergeCell ref="BO42:BV42"/>
    <mergeCell ref="BW42:CD42"/>
    <mergeCell ref="CE42:CM42"/>
    <mergeCell ref="CN42:CU42"/>
    <mergeCell ref="CV42:DE42"/>
    <mergeCell ref="A43:O43"/>
    <mergeCell ref="P43:AC43"/>
    <mergeCell ref="AD43:AF43"/>
    <mergeCell ref="AG43:AJ43"/>
    <mergeCell ref="AK43:AP43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AY42:BF42"/>
    <mergeCell ref="BG42:BN42"/>
    <mergeCell ref="AQ41:AX41"/>
    <mergeCell ref="AY41:BF41"/>
    <mergeCell ref="BG41:BN41"/>
    <mergeCell ref="BO41:BV41"/>
    <mergeCell ref="BW41:CD41"/>
    <mergeCell ref="CE41:CM41"/>
    <mergeCell ref="BO44:BV44"/>
    <mergeCell ref="BW44:CD44"/>
    <mergeCell ref="CE44:CM44"/>
    <mergeCell ref="CN44:CU44"/>
    <mergeCell ref="CV44:DE44"/>
    <mergeCell ref="A45:O45"/>
    <mergeCell ref="P45:AC45"/>
    <mergeCell ref="AD45:AF45"/>
    <mergeCell ref="AG45:AJ45"/>
    <mergeCell ref="AK45:AP45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AY44:BF44"/>
    <mergeCell ref="BG44:BN44"/>
    <mergeCell ref="AQ43:AX43"/>
    <mergeCell ref="AY43:BF43"/>
    <mergeCell ref="BG43:BN43"/>
    <mergeCell ref="BO43:BV43"/>
    <mergeCell ref="BW43:CD43"/>
    <mergeCell ref="CE43:CM43"/>
    <mergeCell ref="BO46:BV46"/>
    <mergeCell ref="BW46:CD46"/>
    <mergeCell ref="CE46:CM46"/>
    <mergeCell ref="CN46:CU46"/>
    <mergeCell ref="CV46:DE46"/>
    <mergeCell ref="A47:O47"/>
    <mergeCell ref="P47:AC47"/>
    <mergeCell ref="AD47:AF47"/>
    <mergeCell ref="AG47:AJ47"/>
    <mergeCell ref="AK47:AP47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AY46:BF46"/>
    <mergeCell ref="BG46:BN46"/>
    <mergeCell ref="AQ45:AX45"/>
    <mergeCell ref="AY45:BF45"/>
    <mergeCell ref="BG45:BN45"/>
    <mergeCell ref="BO45:BV45"/>
    <mergeCell ref="BW45:CD45"/>
    <mergeCell ref="CE45:CM45"/>
    <mergeCell ref="BO48:BV48"/>
    <mergeCell ref="BW48:CD48"/>
    <mergeCell ref="CE48:CM48"/>
    <mergeCell ref="CN48:CU48"/>
    <mergeCell ref="CV48:DE48"/>
    <mergeCell ref="A49:O49"/>
    <mergeCell ref="P49:AC49"/>
    <mergeCell ref="AD49:AF49"/>
    <mergeCell ref="AG49:AJ49"/>
    <mergeCell ref="AK49:AP49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AY48:BF48"/>
    <mergeCell ref="BG48:BN48"/>
    <mergeCell ref="AQ47:AX47"/>
    <mergeCell ref="AY47:BF47"/>
    <mergeCell ref="BG47:BN47"/>
    <mergeCell ref="BO47:BV47"/>
    <mergeCell ref="BW47:CD47"/>
    <mergeCell ref="CE47:CM47"/>
    <mergeCell ref="BO50:BV50"/>
    <mergeCell ref="BW50:CD50"/>
    <mergeCell ref="CE50:CM50"/>
    <mergeCell ref="CN50:CU50"/>
    <mergeCell ref="CV50:DE50"/>
    <mergeCell ref="A51:O51"/>
    <mergeCell ref="P51:AC51"/>
    <mergeCell ref="AD51:AF51"/>
    <mergeCell ref="AG51:AJ51"/>
    <mergeCell ref="AK51:AP51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AY50:BF50"/>
    <mergeCell ref="BG50:BN50"/>
    <mergeCell ref="AQ49:AX49"/>
    <mergeCell ref="AY49:BF49"/>
    <mergeCell ref="BG49:BN49"/>
    <mergeCell ref="BO49:BV49"/>
    <mergeCell ref="BW49:CD49"/>
    <mergeCell ref="CE49:CM49"/>
    <mergeCell ref="BO52:BV52"/>
    <mergeCell ref="BW52:CD52"/>
    <mergeCell ref="CE52:CM52"/>
    <mergeCell ref="CN52:CU52"/>
    <mergeCell ref="CV52:DE52"/>
    <mergeCell ref="A53:O53"/>
    <mergeCell ref="P53:AC53"/>
    <mergeCell ref="AD53:AF53"/>
    <mergeCell ref="AG53:AJ53"/>
    <mergeCell ref="AK53:AP53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AY52:BF52"/>
    <mergeCell ref="BG52:BN52"/>
    <mergeCell ref="AQ51:AX51"/>
    <mergeCell ref="AY51:BF51"/>
    <mergeCell ref="BG51:BN51"/>
    <mergeCell ref="BO51:BV51"/>
    <mergeCell ref="BW51:CD51"/>
    <mergeCell ref="CE51:CM51"/>
    <mergeCell ref="BO54:BV54"/>
    <mergeCell ref="BW54:CD54"/>
    <mergeCell ref="CE54:CM54"/>
    <mergeCell ref="CN54:CU54"/>
    <mergeCell ref="CV54:DE54"/>
    <mergeCell ref="A55:O55"/>
    <mergeCell ref="P55:AC55"/>
    <mergeCell ref="AD55:AF55"/>
    <mergeCell ref="AG55:AJ55"/>
    <mergeCell ref="AK55:AP55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AY54:BF54"/>
    <mergeCell ref="BG54:BN54"/>
    <mergeCell ref="AQ53:AX53"/>
    <mergeCell ref="AY53:BF53"/>
    <mergeCell ref="BG53:BN53"/>
    <mergeCell ref="BO53:BV53"/>
    <mergeCell ref="BW53:CD53"/>
    <mergeCell ref="CE53:CM53"/>
    <mergeCell ref="BO56:BV56"/>
    <mergeCell ref="BW56:CD56"/>
    <mergeCell ref="CE56:CM56"/>
    <mergeCell ref="CN56:CU56"/>
    <mergeCell ref="CV56:DE56"/>
    <mergeCell ref="A58:O58"/>
    <mergeCell ref="P58:AC58"/>
    <mergeCell ref="AD58:AF58"/>
    <mergeCell ref="AG58:AJ58"/>
    <mergeCell ref="AK58:AP58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AY56:BF56"/>
    <mergeCell ref="BG56:BN56"/>
    <mergeCell ref="AQ55:AX55"/>
    <mergeCell ref="AY55:BF55"/>
    <mergeCell ref="BG55:BN55"/>
    <mergeCell ref="BO55:BV55"/>
    <mergeCell ref="BW55:CD55"/>
    <mergeCell ref="CE55:CM55"/>
    <mergeCell ref="A57:O57"/>
    <mergeCell ref="P57:AC57"/>
    <mergeCell ref="AD57:AF57"/>
    <mergeCell ref="AG57:AJ57"/>
    <mergeCell ref="AK57:AP57"/>
    <mergeCell ref="AQ57:AX57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G75:BN75"/>
    <mergeCell ref="BO75:BV75"/>
    <mergeCell ref="BW75:CD75"/>
    <mergeCell ref="CE75:CM75"/>
    <mergeCell ref="CN75:CU75"/>
    <mergeCell ref="CV75:DE75"/>
    <mergeCell ref="CN74:CU74"/>
    <mergeCell ref="CV74:DE74"/>
    <mergeCell ref="DI74:DQ74"/>
    <mergeCell ref="A75:O75"/>
    <mergeCell ref="P75:AC75"/>
    <mergeCell ref="AD75:AF75"/>
    <mergeCell ref="AG75:AJ75"/>
    <mergeCell ref="AK75:AP75"/>
    <mergeCell ref="AQ75:AX75"/>
    <mergeCell ref="AY75:BF75"/>
    <mergeCell ref="AQ74:AX74"/>
    <mergeCell ref="AY74:BF74"/>
    <mergeCell ref="BG74:BN74"/>
    <mergeCell ref="BO74:BV74"/>
    <mergeCell ref="BW74:CD74"/>
    <mergeCell ref="CE74:CM74"/>
    <mergeCell ref="BW77:CD77"/>
    <mergeCell ref="CE77:CM77"/>
    <mergeCell ref="CN77:CU77"/>
    <mergeCell ref="CV77:DE77"/>
    <mergeCell ref="A79:O79"/>
    <mergeCell ref="P79:AC79"/>
    <mergeCell ref="AD79:AF79"/>
    <mergeCell ref="AG79:AJ79"/>
    <mergeCell ref="AK79:AP79"/>
    <mergeCell ref="AQ79:AX79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A76:O76"/>
    <mergeCell ref="P76:AC76"/>
    <mergeCell ref="AD76:AF76"/>
    <mergeCell ref="AG76:AJ76"/>
    <mergeCell ref="AK76:AP76"/>
    <mergeCell ref="AQ76:AX76"/>
    <mergeCell ref="BW80:CD80"/>
    <mergeCell ref="CE80:CM80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CV79:DE79"/>
    <mergeCell ref="A80:O80"/>
    <mergeCell ref="P80:AC80"/>
    <mergeCell ref="AD80:AF80"/>
    <mergeCell ref="AG80:AJ80"/>
    <mergeCell ref="AK80:AP80"/>
    <mergeCell ref="AQ80:AX80"/>
    <mergeCell ref="AY80:BF80"/>
    <mergeCell ref="BG80:BN80"/>
    <mergeCell ref="BO80:BV80"/>
    <mergeCell ref="AY79:BF79"/>
    <mergeCell ref="BG79:BN79"/>
    <mergeCell ref="BO79:BV79"/>
    <mergeCell ref="BW79:CD79"/>
    <mergeCell ref="CE79:CM79"/>
    <mergeCell ref="CN79:CU79"/>
    <mergeCell ref="BW82:CD82"/>
    <mergeCell ref="CE82:CM82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CV81:DE81"/>
    <mergeCell ref="A82:O82"/>
    <mergeCell ref="P82:AC82"/>
    <mergeCell ref="AD82:AF82"/>
    <mergeCell ref="AG82:AJ82"/>
    <mergeCell ref="AK82:AP82"/>
    <mergeCell ref="AQ82:AX82"/>
    <mergeCell ref="AY82:BF82"/>
    <mergeCell ref="BG82:BN82"/>
    <mergeCell ref="BO82:BV82"/>
    <mergeCell ref="AY81:BF81"/>
    <mergeCell ref="BG81:BN81"/>
    <mergeCell ref="BO81:BV81"/>
    <mergeCell ref="BW81:CD81"/>
    <mergeCell ref="CE81:CM81"/>
    <mergeCell ref="CN81:CU81"/>
    <mergeCell ref="BW84:CD84"/>
    <mergeCell ref="CE84:CM84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CV83:DE83"/>
    <mergeCell ref="A84:O84"/>
    <mergeCell ref="P84:AC84"/>
    <mergeCell ref="AD84:AF84"/>
    <mergeCell ref="AG84:AJ84"/>
    <mergeCell ref="AK84:AP84"/>
    <mergeCell ref="AQ84:AX84"/>
    <mergeCell ref="AY84:BF84"/>
    <mergeCell ref="BG84:BN84"/>
    <mergeCell ref="BO84:BV84"/>
    <mergeCell ref="AY83:BF83"/>
    <mergeCell ref="BG83:BN83"/>
    <mergeCell ref="BO83:BV83"/>
    <mergeCell ref="BW83:CD83"/>
    <mergeCell ref="CE83:CM83"/>
    <mergeCell ref="CN83:CU83"/>
    <mergeCell ref="BW86:CD86"/>
    <mergeCell ref="CE86:CM86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CV85:DE85"/>
    <mergeCell ref="A86:O86"/>
    <mergeCell ref="P86:AC86"/>
    <mergeCell ref="AD86:AF86"/>
    <mergeCell ref="AG86:AJ86"/>
    <mergeCell ref="AK86:AP86"/>
    <mergeCell ref="AQ86:AX86"/>
    <mergeCell ref="AY86:BF86"/>
    <mergeCell ref="BG86:BN86"/>
    <mergeCell ref="BO86:BV86"/>
    <mergeCell ref="AY85:BF85"/>
    <mergeCell ref="BG85:BN85"/>
    <mergeCell ref="BO85:BV85"/>
    <mergeCell ref="BW85:CD85"/>
    <mergeCell ref="CE85:CM85"/>
    <mergeCell ref="CN85:CU85"/>
    <mergeCell ref="BW88:CD88"/>
    <mergeCell ref="CE88:CM88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CV87:DE87"/>
    <mergeCell ref="A88:O88"/>
    <mergeCell ref="P88:AC88"/>
    <mergeCell ref="AD88:AF88"/>
    <mergeCell ref="AG88:AJ88"/>
    <mergeCell ref="AK88:AP88"/>
    <mergeCell ref="AQ88:AX88"/>
    <mergeCell ref="AY88:BF88"/>
    <mergeCell ref="BG88:BN88"/>
    <mergeCell ref="BO88:BV88"/>
    <mergeCell ref="AY87:BF87"/>
    <mergeCell ref="BG87:BN87"/>
    <mergeCell ref="BO87:BV87"/>
    <mergeCell ref="BW87:CD87"/>
    <mergeCell ref="CE87:CM87"/>
    <mergeCell ref="CN87:CU87"/>
    <mergeCell ref="BW90:CD90"/>
    <mergeCell ref="CE90:CM90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CV89:DE89"/>
    <mergeCell ref="A90:O90"/>
    <mergeCell ref="P90:AC90"/>
    <mergeCell ref="AD90:AF90"/>
    <mergeCell ref="AG90:AJ90"/>
    <mergeCell ref="AK90:AP90"/>
    <mergeCell ref="AQ90:AX90"/>
    <mergeCell ref="AY90:BF90"/>
    <mergeCell ref="BG90:BN90"/>
    <mergeCell ref="BO90:BV90"/>
    <mergeCell ref="AY89:BF89"/>
    <mergeCell ref="BG89:BN89"/>
    <mergeCell ref="BO89:BV89"/>
    <mergeCell ref="BW89:CD89"/>
    <mergeCell ref="CE89:CM89"/>
    <mergeCell ref="CN89:CU89"/>
    <mergeCell ref="BW92:CD92"/>
    <mergeCell ref="CE92:CM92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CV91:DE91"/>
    <mergeCell ref="A92:O92"/>
    <mergeCell ref="P92:AC92"/>
    <mergeCell ref="AD92:AF92"/>
    <mergeCell ref="AG92:AJ92"/>
    <mergeCell ref="AK92:AP92"/>
    <mergeCell ref="AQ92:AX92"/>
    <mergeCell ref="AY92:BF92"/>
    <mergeCell ref="BG92:BN92"/>
    <mergeCell ref="BO92:BV92"/>
    <mergeCell ref="AY91:BF91"/>
    <mergeCell ref="BG91:BN91"/>
    <mergeCell ref="BO91:BV91"/>
    <mergeCell ref="BW91:CD91"/>
    <mergeCell ref="CE91:CM91"/>
    <mergeCell ref="CN91:CU91"/>
    <mergeCell ref="BW94:CD94"/>
    <mergeCell ref="CE94:CM94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CV93:DE93"/>
    <mergeCell ref="A94:O94"/>
    <mergeCell ref="P94:AC94"/>
    <mergeCell ref="AD94:AF94"/>
    <mergeCell ref="AG94:AJ94"/>
    <mergeCell ref="AK94:AP94"/>
    <mergeCell ref="AQ94:AX94"/>
    <mergeCell ref="AY94:BF94"/>
    <mergeCell ref="BG94:BN94"/>
    <mergeCell ref="BO94:BV94"/>
    <mergeCell ref="AY93:BF93"/>
    <mergeCell ref="BG93:BN93"/>
    <mergeCell ref="BO93:BV93"/>
    <mergeCell ref="BW93:CD93"/>
    <mergeCell ref="CE93:CM93"/>
    <mergeCell ref="CN93:CU93"/>
    <mergeCell ref="BW96:CD96"/>
    <mergeCell ref="CE96:CM96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CV95:DE95"/>
    <mergeCell ref="A96:O96"/>
    <mergeCell ref="P96:AC96"/>
    <mergeCell ref="AD96:AF96"/>
    <mergeCell ref="AG96:AJ96"/>
    <mergeCell ref="AK96:AP96"/>
    <mergeCell ref="AQ96:AX96"/>
    <mergeCell ref="AY96:BF96"/>
    <mergeCell ref="BG96:BN96"/>
    <mergeCell ref="BO96:BV96"/>
    <mergeCell ref="AY95:BF95"/>
    <mergeCell ref="BG95:BN95"/>
    <mergeCell ref="BO95:BV95"/>
    <mergeCell ref="BW95:CD95"/>
    <mergeCell ref="CE95:CM95"/>
    <mergeCell ref="CN95:CU95"/>
    <mergeCell ref="BW98:CD98"/>
    <mergeCell ref="CE98:CM98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CV97:DE97"/>
    <mergeCell ref="A98:O98"/>
    <mergeCell ref="P98:AC98"/>
    <mergeCell ref="AD98:AF98"/>
    <mergeCell ref="AG98:AJ98"/>
    <mergeCell ref="AK98:AP98"/>
    <mergeCell ref="AQ98:AX98"/>
    <mergeCell ref="AY98:BF98"/>
    <mergeCell ref="BG98:BN98"/>
    <mergeCell ref="BO98:BV98"/>
    <mergeCell ref="AY97:BF97"/>
    <mergeCell ref="BG97:BN97"/>
    <mergeCell ref="BO97:BV97"/>
    <mergeCell ref="BW97:CD97"/>
    <mergeCell ref="CE97:CM97"/>
    <mergeCell ref="CN97:CU97"/>
    <mergeCell ref="BW100:CD100"/>
    <mergeCell ref="CE100:CM100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CV99:DE99"/>
    <mergeCell ref="A100:O100"/>
    <mergeCell ref="P100:AC100"/>
    <mergeCell ref="AD100:AF100"/>
    <mergeCell ref="AG100:AJ100"/>
    <mergeCell ref="AK100:AP100"/>
    <mergeCell ref="AQ100:AX100"/>
    <mergeCell ref="AY100:BF100"/>
    <mergeCell ref="BG100:BN100"/>
    <mergeCell ref="BO100:BV100"/>
    <mergeCell ref="AY99:BF99"/>
    <mergeCell ref="BG99:BN99"/>
    <mergeCell ref="BO99:BV99"/>
    <mergeCell ref="BW99:CD99"/>
    <mergeCell ref="CE99:CM99"/>
    <mergeCell ref="CN99:CU99"/>
    <mergeCell ref="BW102:CD102"/>
    <mergeCell ref="CE102:CM102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CV101:DE101"/>
    <mergeCell ref="A102:O102"/>
    <mergeCell ref="P102:AC102"/>
    <mergeCell ref="AD102:AF102"/>
    <mergeCell ref="AG102:AJ102"/>
    <mergeCell ref="AK102:AP102"/>
    <mergeCell ref="AQ102:AX102"/>
    <mergeCell ref="AY102:BF102"/>
    <mergeCell ref="BG102:BN102"/>
    <mergeCell ref="BO102:BV102"/>
    <mergeCell ref="AY101:BF101"/>
    <mergeCell ref="BG101:BN101"/>
    <mergeCell ref="BO101:BV101"/>
    <mergeCell ref="BW101:CD101"/>
    <mergeCell ref="CE101:CM101"/>
    <mergeCell ref="CN101:CU101"/>
    <mergeCell ref="BW104:CD104"/>
    <mergeCell ref="CE104:CM104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CV103:DE103"/>
    <mergeCell ref="A104:O104"/>
    <mergeCell ref="P104:AC104"/>
    <mergeCell ref="AD104:AF104"/>
    <mergeCell ref="AG104:AJ104"/>
    <mergeCell ref="AK104:AP104"/>
    <mergeCell ref="AQ104:AX104"/>
    <mergeCell ref="AY104:BF104"/>
    <mergeCell ref="BG104:BN104"/>
    <mergeCell ref="BO104:BV104"/>
    <mergeCell ref="AY103:BF103"/>
    <mergeCell ref="BG103:BN103"/>
    <mergeCell ref="BO103:BV103"/>
    <mergeCell ref="BW103:CD103"/>
    <mergeCell ref="CE103:CM103"/>
    <mergeCell ref="CN103:CU103"/>
    <mergeCell ref="BW106:CD106"/>
    <mergeCell ref="CE106:CM106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CV105:DE105"/>
    <mergeCell ref="A106:O106"/>
    <mergeCell ref="P106:AC106"/>
    <mergeCell ref="AD106:AF106"/>
    <mergeCell ref="AG106:AJ106"/>
    <mergeCell ref="AK106:AP106"/>
    <mergeCell ref="AQ106:AX106"/>
    <mergeCell ref="AY106:BF106"/>
    <mergeCell ref="BG106:BN106"/>
    <mergeCell ref="BO106:BV106"/>
    <mergeCell ref="AY105:BF105"/>
    <mergeCell ref="BG105:BN105"/>
    <mergeCell ref="BO105:BV105"/>
    <mergeCell ref="BW105:CD105"/>
    <mergeCell ref="CE105:CM105"/>
    <mergeCell ref="CN105:CU105"/>
    <mergeCell ref="BW108:CD108"/>
    <mergeCell ref="CE108:CM108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CV107:DE107"/>
    <mergeCell ref="A108:O108"/>
    <mergeCell ref="P108:AC108"/>
    <mergeCell ref="AD108:AF108"/>
    <mergeCell ref="AG108:AJ108"/>
    <mergeCell ref="AK108:AP108"/>
    <mergeCell ref="AQ108:AX108"/>
    <mergeCell ref="AY108:BF108"/>
    <mergeCell ref="BG108:BN108"/>
    <mergeCell ref="BO108:BV108"/>
    <mergeCell ref="AY107:BF107"/>
    <mergeCell ref="BG107:BN107"/>
    <mergeCell ref="BO107:BV107"/>
    <mergeCell ref="BW107:CD107"/>
    <mergeCell ref="CE107:CM107"/>
    <mergeCell ref="CN107:CU107"/>
    <mergeCell ref="BW110:CD110"/>
    <mergeCell ref="CE110:CM110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CV109:DE109"/>
    <mergeCell ref="A110:O110"/>
    <mergeCell ref="P110:AC110"/>
    <mergeCell ref="AD110:AF110"/>
    <mergeCell ref="AG110:AJ110"/>
    <mergeCell ref="AK110:AP110"/>
    <mergeCell ref="AQ110:AX110"/>
    <mergeCell ref="AY110:BF110"/>
    <mergeCell ref="BG110:BN110"/>
    <mergeCell ref="BO110:BV110"/>
    <mergeCell ref="AY109:BF109"/>
    <mergeCell ref="BG109:BN109"/>
    <mergeCell ref="BO109:BV109"/>
    <mergeCell ref="BW109:CD109"/>
    <mergeCell ref="CE109:CM109"/>
    <mergeCell ref="CN109:CU109"/>
    <mergeCell ref="CV111:DE111"/>
    <mergeCell ref="A140:O140"/>
    <mergeCell ref="P140:AC140"/>
    <mergeCell ref="AD140:AF140"/>
    <mergeCell ref="AG140:AJ140"/>
    <mergeCell ref="AK140:AP140"/>
    <mergeCell ref="AQ140:AX140"/>
    <mergeCell ref="AY140:BF140"/>
    <mergeCell ref="BG140:BN140"/>
    <mergeCell ref="BO140:BV140"/>
    <mergeCell ref="AY111:BF111"/>
    <mergeCell ref="BG111:BN111"/>
    <mergeCell ref="BO111:BV111"/>
    <mergeCell ref="BW111:CD111"/>
    <mergeCell ref="CE111:CM111"/>
    <mergeCell ref="CN111:CU111"/>
    <mergeCell ref="A138:O138"/>
    <mergeCell ref="P138:AC138"/>
    <mergeCell ref="AD138:AF138"/>
    <mergeCell ref="AG138:AJ138"/>
    <mergeCell ref="AK138:AP138"/>
    <mergeCell ref="AQ138:AX138"/>
    <mergeCell ref="A175:O175"/>
    <mergeCell ref="P175:AC175"/>
    <mergeCell ref="AD175:AF175"/>
    <mergeCell ref="AG175:AJ175"/>
    <mergeCell ref="AK175:AP175"/>
    <mergeCell ref="AQ175:AX175"/>
    <mergeCell ref="CV141:DE141"/>
    <mergeCell ref="AY141:BF141"/>
    <mergeCell ref="BG141:BN141"/>
    <mergeCell ref="BO141:BV141"/>
    <mergeCell ref="BW141:CD141"/>
    <mergeCell ref="CE141:CM141"/>
    <mergeCell ref="CN141:CU141"/>
    <mergeCell ref="BW140:CD140"/>
    <mergeCell ref="CE140:CM140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38:BF138"/>
    <mergeCell ref="BG138:BN138"/>
    <mergeCell ref="BO138:BV138"/>
    <mergeCell ref="BW138:CD138"/>
    <mergeCell ref="CE138:CM138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BO139:BV139"/>
    <mergeCell ref="BW139:CD139"/>
    <mergeCell ref="CE139:CM139"/>
    <mergeCell ref="CN139:CU139"/>
    <mergeCell ref="CV139:DE139"/>
    <mergeCell ref="A122:O122"/>
    <mergeCell ref="P122:AC122"/>
    <mergeCell ref="AD122:AF122"/>
    <mergeCell ref="AG122:AJ122"/>
    <mergeCell ref="AK122:AP122"/>
    <mergeCell ref="AQ122:AX122"/>
    <mergeCell ref="AY122:BF122"/>
    <mergeCell ref="BG122:BN122"/>
    <mergeCell ref="BO122:BV122"/>
    <mergeCell ref="BW122:CD122"/>
    <mergeCell ref="CE122:CM122"/>
    <mergeCell ref="CN122:CU122"/>
    <mergeCell ref="CV122:DE12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BO133:BV133"/>
    <mergeCell ref="BW133:CD133"/>
    <mergeCell ref="CE133:CM133"/>
    <mergeCell ref="CN133:CU133"/>
    <mergeCell ref="CV133:DE133"/>
    <mergeCell ref="A123:O123"/>
    <mergeCell ref="P123:AC123"/>
    <mergeCell ref="AD123:AF123"/>
    <mergeCell ref="AG123:AJ123"/>
    <mergeCell ref="AK123:AP123"/>
    <mergeCell ref="AQ123:AX123"/>
    <mergeCell ref="A134:O134"/>
    <mergeCell ref="P134:AC134"/>
    <mergeCell ref="AD134:AF134"/>
    <mergeCell ref="AG134:AJ134"/>
    <mergeCell ref="AK134:AP134"/>
    <mergeCell ref="AQ134:AX134"/>
    <mergeCell ref="AY134:BF134"/>
    <mergeCell ref="BG134:BN134"/>
    <mergeCell ref="BO134:BV134"/>
    <mergeCell ref="BW134:CD134"/>
    <mergeCell ref="CE134:CM134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AQ136:AX136"/>
    <mergeCell ref="AY136:BF136"/>
    <mergeCell ref="BG136:BN136"/>
    <mergeCell ref="BO136:BV136"/>
    <mergeCell ref="BW136:CD136"/>
    <mergeCell ref="CE136:CM136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BO137:BV137"/>
    <mergeCell ref="BW137:CD137"/>
    <mergeCell ref="CE137:CM137"/>
    <mergeCell ref="CN137:CU137"/>
    <mergeCell ref="CV137:DE137"/>
    <mergeCell ref="A112:O112"/>
    <mergeCell ref="P112:AC112"/>
    <mergeCell ref="AD112:AF112"/>
    <mergeCell ref="AG112:AJ112"/>
    <mergeCell ref="AK112:AP112"/>
    <mergeCell ref="AQ112:AX112"/>
    <mergeCell ref="AY112:BF112"/>
    <mergeCell ref="BG112:BN112"/>
    <mergeCell ref="BO112:BV112"/>
    <mergeCell ref="BW112:CD112"/>
    <mergeCell ref="CE112:CM112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AQ114:AX114"/>
    <mergeCell ref="AY114:BF114"/>
    <mergeCell ref="BG114:BN114"/>
    <mergeCell ref="BO114:BV114"/>
    <mergeCell ref="BW114:CD114"/>
    <mergeCell ref="CE114:CM114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AQ116:AX116"/>
    <mergeCell ref="AY116:BF116"/>
    <mergeCell ref="BG116:BN116"/>
    <mergeCell ref="BO116:BV116"/>
    <mergeCell ref="BW116:CD116"/>
    <mergeCell ref="CE116:CM116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AQ118:AX118"/>
    <mergeCell ref="AY118:BF118"/>
    <mergeCell ref="BG118:BN118"/>
    <mergeCell ref="BO118:BV118"/>
    <mergeCell ref="BW118:CD118"/>
    <mergeCell ref="CE118:CM118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AQ120:AX120"/>
    <mergeCell ref="AY120:BF120"/>
    <mergeCell ref="BG120:BN120"/>
    <mergeCell ref="BO120:BV120"/>
    <mergeCell ref="BW120:CD120"/>
    <mergeCell ref="CE120:CM120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BO121:BV121"/>
    <mergeCell ref="BW121:CD121"/>
    <mergeCell ref="CE121:CM121"/>
    <mergeCell ref="CN121:CU121"/>
    <mergeCell ref="CV121:DE121"/>
    <mergeCell ref="AY123:BF123"/>
    <mergeCell ref="BG123:BN123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AQ124:AX124"/>
    <mergeCell ref="AY124:BF124"/>
    <mergeCell ref="BG124:BN124"/>
    <mergeCell ref="BO124:BV124"/>
    <mergeCell ref="BW124:CD124"/>
    <mergeCell ref="CE124:CM124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AQ126:AX126"/>
    <mergeCell ref="AY126:BF126"/>
    <mergeCell ref="BG126:BN126"/>
    <mergeCell ref="BO126:BV126"/>
    <mergeCell ref="BW126:CD126"/>
    <mergeCell ref="CE126:CM126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AQ128:AX128"/>
    <mergeCell ref="AY128:BF128"/>
    <mergeCell ref="BG128:BN128"/>
    <mergeCell ref="BO128:BV128"/>
    <mergeCell ref="BW128:CD128"/>
    <mergeCell ref="CE128:CM128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AQ130:AX130"/>
    <mergeCell ref="AY130:BF130"/>
    <mergeCell ref="BG130:BN130"/>
    <mergeCell ref="BO130:BV130"/>
    <mergeCell ref="BW130:CD130"/>
    <mergeCell ref="CE130:CM130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AQ132:AX132"/>
    <mergeCell ref="AY132:BF132"/>
    <mergeCell ref="BG132:BN132"/>
    <mergeCell ref="BO132:BV132"/>
    <mergeCell ref="BW132:CD132"/>
    <mergeCell ref="CE132:CM132"/>
    <mergeCell ref="CN132:CU132"/>
    <mergeCell ref="CV132:DE132"/>
    <mergeCell ref="BO177:BV177"/>
    <mergeCell ref="A150:O150"/>
    <mergeCell ref="P150:AC150"/>
    <mergeCell ref="AD150:AF150"/>
    <mergeCell ref="AG150:AJ150"/>
    <mergeCell ref="AK150:AP150"/>
    <mergeCell ref="AQ150:AX150"/>
    <mergeCell ref="AY150:BF150"/>
    <mergeCell ref="BG150:BN150"/>
    <mergeCell ref="BO150:BV150"/>
    <mergeCell ref="BW150:CD150"/>
    <mergeCell ref="CE150:CM150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BO151:BV151"/>
    <mergeCell ref="BW151:CD151"/>
    <mergeCell ref="CE151:CM151"/>
    <mergeCell ref="CN151:CU151"/>
    <mergeCell ref="CV151:DE151"/>
    <mergeCell ref="CV175:DE175"/>
    <mergeCell ref="A176:AF176"/>
    <mergeCell ref="AY175:BF175"/>
    <mergeCell ref="BG175:BN175"/>
    <mergeCell ref="BO175:BV175"/>
    <mergeCell ref="A142:O142"/>
    <mergeCell ref="P142:AC142"/>
    <mergeCell ref="AD142:AF142"/>
    <mergeCell ref="AG142:AJ142"/>
    <mergeCell ref="AK142:AP142"/>
    <mergeCell ref="AQ142:AX142"/>
    <mergeCell ref="AY142:BF142"/>
    <mergeCell ref="BG142:BN142"/>
    <mergeCell ref="BO142:BV142"/>
    <mergeCell ref="BW142:CD142"/>
    <mergeCell ref="CE142:CM142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AQ144:AX144"/>
    <mergeCell ref="AY144:BF144"/>
    <mergeCell ref="BG144:BN144"/>
    <mergeCell ref="BO144:BV144"/>
    <mergeCell ref="BW144:CD144"/>
    <mergeCell ref="CE144:CM144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AQ146:AX146"/>
    <mergeCell ref="AY146:BF146"/>
    <mergeCell ref="BG146:BN146"/>
    <mergeCell ref="BO146:BV146"/>
    <mergeCell ref="BW146:CD146"/>
    <mergeCell ref="CE146:CM146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AQ148:AX148"/>
    <mergeCell ref="AY148:BF148"/>
    <mergeCell ref="BG148:BN148"/>
    <mergeCell ref="BO148:BV148"/>
    <mergeCell ref="BW148:CD148"/>
    <mergeCell ref="CE148:CM148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BO149:BV149"/>
    <mergeCell ref="BW149:CD149"/>
    <mergeCell ref="CE149:CM149"/>
    <mergeCell ref="CN149:CU149"/>
    <mergeCell ref="CV149:DE149"/>
    <mergeCell ref="A152:O152"/>
    <mergeCell ref="P152:AC152"/>
    <mergeCell ref="AD152:AF152"/>
    <mergeCell ref="AG152:AJ152"/>
    <mergeCell ref="AK152:AP152"/>
    <mergeCell ref="AQ152:AX152"/>
    <mergeCell ref="AY152:BF152"/>
    <mergeCell ref="BG152:BN152"/>
    <mergeCell ref="BO152:BV152"/>
    <mergeCell ref="BW152:CD152"/>
    <mergeCell ref="CE152:CM152"/>
    <mergeCell ref="CN152:CU152"/>
    <mergeCell ref="CV152:DE152"/>
    <mergeCell ref="A153:O153"/>
    <mergeCell ref="P153:AC153"/>
    <mergeCell ref="AD153:AF153"/>
    <mergeCell ref="AG153:AJ153"/>
    <mergeCell ref="AK153:AP153"/>
    <mergeCell ref="AQ153:AX153"/>
    <mergeCell ref="AY153:BF153"/>
    <mergeCell ref="BG153:BN153"/>
    <mergeCell ref="BO153:BV153"/>
    <mergeCell ref="BW153:CD153"/>
    <mergeCell ref="CE153:CM153"/>
    <mergeCell ref="CN153:CU153"/>
    <mergeCell ref="CV153:DE153"/>
    <mergeCell ref="A154:O154"/>
    <mergeCell ref="P154:AC154"/>
    <mergeCell ref="AD154:AF154"/>
    <mergeCell ref="AG154:AJ154"/>
    <mergeCell ref="AK154:AP154"/>
    <mergeCell ref="AQ154:AX154"/>
    <mergeCell ref="AY154:BF154"/>
    <mergeCell ref="BG154:BN154"/>
    <mergeCell ref="BO154:BV154"/>
    <mergeCell ref="BW154:CD154"/>
    <mergeCell ref="CE154:CM154"/>
    <mergeCell ref="CN154:CU154"/>
    <mergeCell ref="CV154:DE154"/>
    <mergeCell ref="AY170:BF170"/>
    <mergeCell ref="BG170:BN170"/>
    <mergeCell ref="BO170:BV170"/>
    <mergeCell ref="BW170:CD170"/>
    <mergeCell ref="CE170:CM170"/>
    <mergeCell ref="CN170:CU170"/>
    <mergeCell ref="AG176:AJ176"/>
    <mergeCell ref="AK176:AP176"/>
    <mergeCell ref="AQ176:AX176"/>
    <mergeCell ref="AY176:BF176"/>
    <mergeCell ref="BG176:BN176"/>
    <mergeCell ref="BO176:BV176"/>
    <mergeCell ref="BW176:CD176"/>
    <mergeCell ref="CE176:CM176"/>
    <mergeCell ref="CN176:CU176"/>
    <mergeCell ref="CV176:DE176"/>
    <mergeCell ref="A169:O169"/>
    <mergeCell ref="P169:AC169"/>
    <mergeCell ref="AD169:AF169"/>
    <mergeCell ref="AG169:AJ169"/>
    <mergeCell ref="AK169:AP169"/>
    <mergeCell ref="AQ169:AX169"/>
    <mergeCell ref="AY169:BF169"/>
    <mergeCell ref="BG169:BN169"/>
    <mergeCell ref="BO169:BV169"/>
    <mergeCell ref="BW169:CD169"/>
    <mergeCell ref="CE169:CM169"/>
    <mergeCell ref="CN169:CU169"/>
    <mergeCell ref="CV169:DE169"/>
    <mergeCell ref="A170:O170"/>
    <mergeCell ref="P170:AC170"/>
    <mergeCell ref="AD170:AF170"/>
    <mergeCell ref="AG170:AJ170"/>
    <mergeCell ref="AK170:AP170"/>
    <mergeCell ref="AQ170:AX170"/>
    <mergeCell ref="BW175:CD175"/>
    <mergeCell ref="CE175:CM175"/>
    <mergeCell ref="CN175:CU175"/>
    <mergeCell ref="CV170:DE170"/>
    <mergeCell ref="A171:O171"/>
    <mergeCell ref="P171:AC171"/>
    <mergeCell ref="AD171:AF171"/>
    <mergeCell ref="AG171:AJ171"/>
    <mergeCell ref="AK171:AP171"/>
    <mergeCell ref="AQ171:AX171"/>
    <mergeCell ref="AY171:BF171"/>
    <mergeCell ref="BG171:BN171"/>
    <mergeCell ref="BO171:BV171"/>
    <mergeCell ref="BW171:CD171"/>
    <mergeCell ref="CE171:CM171"/>
    <mergeCell ref="CN171:CU171"/>
    <mergeCell ref="CV171:DE171"/>
    <mergeCell ref="A172:O172"/>
    <mergeCell ref="P172:AC172"/>
    <mergeCell ref="AD172:AF172"/>
    <mergeCell ref="AG172:AJ172"/>
    <mergeCell ref="AK172:AP172"/>
    <mergeCell ref="AQ172:AX172"/>
    <mergeCell ref="AY172:BF172"/>
    <mergeCell ref="BG172:BN172"/>
    <mergeCell ref="BO172:BV172"/>
    <mergeCell ref="BW172:CD172"/>
    <mergeCell ref="CE172:CM172"/>
    <mergeCell ref="CN172:CU172"/>
    <mergeCell ref="CV172:DE172"/>
    <mergeCell ref="A173:O173"/>
    <mergeCell ref="P173:AC173"/>
    <mergeCell ref="AD173:AF173"/>
    <mergeCell ref="AG173:AJ173"/>
    <mergeCell ref="AK173:AP173"/>
    <mergeCell ref="AQ173:AX173"/>
    <mergeCell ref="AY173:BF173"/>
    <mergeCell ref="BG173:BN173"/>
    <mergeCell ref="BO173:BV173"/>
    <mergeCell ref="BW173:CD173"/>
    <mergeCell ref="CE173:CM173"/>
    <mergeCell ref="CN173:CU173"/>
    <mergeCell ref="CV173:DE173"/>
    <mergeCell ref="A174:O174"/>
    <mergeCell ref="P174:AC174"/>
    <mergeCell ref="AD174:AF174"/>
    <mergeCell ref="AG174:AJ174"/>
    <mergeCell ref="AK174:AP174"/>
    <mergeCell ref="AQ174:AX174"/>
    <mergeCell ref="AY174:BF174"/>
    <mergeCell ref="BG174:BN174"/>
    <mergeCell ref="BO174:BV174"/>
    <mergeCell ref="BW174:CD174"/>
    <mergeCell ref="CE174:CM174"/>
    <mergeCell ref="CN174:CU174"/>
    <mergeCell ref="CV174:DE174"/>
    <mergeCell ref="A155:O155"/>
    <mergeCell ref="P155:AC155"/>
    <mergeCell ref="AD155:AF155"/>
    <mergeCell ref="AG155:AJ155"/>
    <mergeCell ref="AK155:AP155"/>
    <mergeCell ref="AQ155:AX155"/>
    <mergeCell ref="AY155:BF155"/>
    <mergeCell ref="BG155:BN155"/>
    <mergeCell ref="BO155:BV155"/>
    <mergeCell ref="BW155:CD155"/>
    <mergeCell ref="CE155:CM155"/>
    <mergeCell ref="CN155:CU155"/>
    <mergeCell ref="CV155:DE155"/>
    <mergeCell ref="A156:O156"/>
    <mergeCell ref="P156:AC156"/>
    <mergeCell ref="AD156:AF156"/>
    <mergeCell ref="AG156:AJ156"/>
    <mergeCell ref="AK156:AP156"/>
    <mergeCell ref="AQ156:AX156"/>
    <mergeCell ref="AY156:BF156"/>
    <mergeCell ref="BG156:BN156"/>
    <mergeCell ref="BO156:BV156"/>
    <mergeCell ref="BW156:CD156"/>
    <mergeCell ref="CE156:CM156"/>
    <mergeCell ref="CN156:CU156"/>
    <mergeCell ref="CV156:DE156"/>
    <mergeCell ref="A157:O157"/>
    <mergeCell ref="P157:AC157"/>
    <mergeCell ref="AD157:AF157"/>
    <mergeCell ref="AG157:AJ157"/>
    <mergeCell ref="AK157:AP157"/>
    <mergeCell ref="AQ157:AX157"/>
    <mergeCell ref="AY157:BF157"/>
    <mergeCell ref="BG157:BN157"/>
    <mergeCell ref="BO157:BV157"/>
    <mergeCell ref="BW157:CD157"/>
    <mergeCell ref="CE157:CM157"/>
    <mergeCell ref="CN157:CU157"/>
    <mergeCell ref="CV157:DE157"/>
    <mergeCell ref="A158:O158"/>
    <mergeCell ref="P158:AC158"/>
    <mergeCell ref="AD158:AF158"/>
    <mergeCell ref="AG158:AJ158"/>
    <mergeCell ref="AK158:AP158"/>
    <mergeCell ref="AQ158:AX158"/>
    <mergeCell ref="AY158:BF158"/>
    <mergeCell ref="BG158:BN158"/>
    <mergeCell ref="BO158:BV158"/>
    <mergeCell ref="BW158:CD158"/>
    <mergeCell ref="CE158:CM158"/>
    <mergeCell ref="CN158:CU158"/>
    <mergeCell ref="CV158:DE158"/>
    <mergeCell ref="A159:O159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CE159:CM159"/>
    <mergeCell ref="CN159:CU159"/>
    <mergeCell ref="CV159:DE159"/>
    <mergeCell ref="A160:O160"/>
    <mergeCell ref="P160:AC160"/>
    <mergeCell ref="AD160:AF160"/>
    <mergeCell ref="AG160:AJ160"/>
    <mergeCell ref="AK160:AP160"/>
    <mergeCell ref="AQ160:AX160"/>
    <mergeCell ref="AY160:BF160"/>
    <mergeCell ref="BG160:BN160"/>
    <mergeCell ref="BO160:BV160"/>
    <mergeCell ref="BW160:CD160"/>
    <mergeCell ref="CE160:CM160"/>
    <mergeCell ref="CN160:CU160"/>
    <mergeCell ref="CV160:DE160"/>
    <mergeCell ref="A161:O161"/>
    <mergeCell ref="P161:AC161"/>
    <mergeCell ref="AD161:AF161"/>
    <mergeCell ref="AG161:AJ161"/>
    <mergeCell ref="AK161:AP161"/>
    <mergeCell ref="AQ161:AX161"/>
    <mergeCell ref="AY161:BF161"/>
    <mergeCell ref="BG161:BN161"/>
    <mergeCell ref="BO161:BV161"/>
    <mergeCell ref="BW161:CD161"/>
    <mergeCell ref="CE161:CM161"/>
    <mergeCell ref="CN161:CU161"/>
    <mergeCell ref="CV161:DE161"/>
    <mergeCell ref="A162:O162"/>
    <mergeCell ref="P162:AC162"/>
    <mergeCell ref="AD162:AF162"/>
    <mergeCell ref="AG162:AJ162"/>
    <mergeCell ref="AK162:AP162"/>
    <mergeCell ref="AQ162:AX162"/>
    <mergeCell ref="AY162:BF162"/>
    <mergeCell ref="BG162:BN162"/>
    <mergeCell ref="BO162:BV162"/>
    <mergeCell ref="BW162:CD162"/>
    <mergeCell ref="CE162:CM162"/>
    <mergeCell ref="CN162:CU162"/>
    <mergeCell ref="CV162:DE162"/>
    <mergeCell ref="A163:O163"/>
    <mergeCell ref="P163:AC163"/>
    <mergeCell ref="AD163:AF163"/>
    <mergeCell ref="AG163:AJ163"/>
    <mergeCell ref="AK163:AP163"/>
    <mergeCell ref="AQ163:AX163"/>
    <mergeCell ref="AY163:BF163"/>
    <mergeCell ref="BG163:BN163"/>
    <mergeCell ref="BO163:BV163"/>
    <mergeCell ref="BW163:CD163"/>
    <mergeCell ref="CE163:CM163"/>
    <mergeCell ref="CN163:CU163"/>
    <mergeCell ref="CV163:DE163"/>
    <mergeCell ref="A164:O164"/>
    <mergeCell ref="P164:AC164"/>
    <mergeCell ref="AD164:AF164"/>
    <mergeCell ref="AG164:AJ164"/>
    <mergeCell ref="AK164:AP164"/>
    <mergeCell ref="AQ164:AX164"/>
    <mergeCell ref="AY164:BF164"/>
    <mergeCell ref="BG164:BN164"/>
    <mergeCell ref="BO164:BV164"/>
    <mergeCell ref="BW164:CD164"/>
    <mergeCell ref="CE164:CM164"/>
    <mergeCell ref="CN164:CU164"/>
    <mergeCell ref="CV164:DE164"/>
    <mergeCell ref="AQ165:AX165"/>
    <mergeCell ref="AY165:BF165"/>
    <mergeCell ref="BG165:BN165"/>
    <mergeCell ref="BO165:BV165"/>
    <mergeCell ref="BW165:CD165"/>
    <mergeCell ref="CE165:CM165"/>
    <mergeCell ref="CN165:CU165"/>
    <mergeCell ref="CV165:DE165"/>
    <mergeCell ref="A166:O166"/>
    <mergeCell ref="P166:AC166"/>
    <mergeCell ref="AD166:AF166"/>
    <mergeCell ref="AG166:AJ166"/>
    <mergeCell ref="AK166:AP166"/>
    <mergeCell ref="AQ166:AX166"/>
    <mergeCell ref="AY166:BF166"/>
    <mergeCell ref="BG166:BN166"/>
    <mergeCell ref="BO166:BV166"/>
    <mergeCell ref="BW166:CD166"/>
    <mergeCell ref="CE166:CM166"/>
    <mergeCell ref="CN166:CU166"/>
    <mergeCell ref="CV166:DE166"/>
    <mergeCell ref="A168:O168"/>
    <mergeCell ref="P168:AC168"/>
    <mergeCell ref="AD168:AF168"/>
    <mergeCell ref="AG168:AJ168"/>
    <mergeCell ref="AK168:AP168"/>
    <mergeCell ref="AQ168:AX168"/>
    <mergeCell ref="AY168:BF168"/>
    <mergeCell ref="BG168:BN168"/>
    <mergeCell ref="BO168:BV168"/>
    <mergeCell ref="BW168:CD168"/>
    <mergeCell ref="CE168:CM168"/>
    <mergeCell ref="CN168:CU168"/>
    <mergeCell ref="CV168:DE168"/>
    <mergeCell ref="A26:O26"/>
    <mergeCell ref="P26:AC26"/>
    <mergeCell ref="AD26:AF26"/>
    <mergeCell ref="AG26:AJ26"/>
    <mergeCell ref="AK26:AP26"/>
    <mergeCell ref="AQ26:AX26"/>
    <mergeCell ref="AY26:BF26"/>
    <mergeCell ref="BG26:BN26"/>
    <mergeCell ref="BO26:BV26"/>
    <mergeCell ref="BW26:CD26"/>
    <mergeCell ref="CE26:CM26"/>
    <mergeCell ref="CN26:CU26"/>
    <mergeCell ref="CV26:DE26"/>
    <mergeCell ref="A78:O78"/>
    <mergeCell ref="P78:AC78"/>
    <mergeCell ref="AD78:AF78"/>
    <mergeCell ref="AG78:AJ78"/>
    <mergeCell ref="AK78:AP78"/>
    <mergeCell ref="AQ78:AX78"/>
    <mergeCell ref="AY57:BF57"/>
    <mergeCell ref="BG57:BN57"/>
    <mergeCell ref="BO57:BV57"/>
    <mergeCell ref="BW57:CD57"/>
    <mergeCell ref="CE57:CM57"/>
    <mergeCell ref="CN57:CU57"/>
    <mergeCell ref="CV57:DE57"/>
    <mergeCell ref="AY78:BF78"/>
    <mergeCell ref="BG78:BN78"/>
    <mergeCell ref="BO78:BV78"/>
    <mergeCell ref="BW78:CD78"/>
    <mergeCell ref="CE78:CM78"/>
    <mergeCell ref="CN78:CU78"/>
    <mergeCell ref="CV78:DE78"/>
    <mergeCell ref="A167:O167"/>
    <mergeCell ref="P167:AC167"/>
    <mergeCell ref="AD167:AF167"/>
    <mergeCell ref="AG167:AJ167"/>
    <mergeCell ref="AK167:AP167"/>
    <mergeCell ref="AQ167:AX167"/>
    <mergeCell ref="AY167:BF167"/>
    <mergeCell ref="BG167:BN167"/>
    <mergeCell ref="BO167:BV167"/>
    <mergeCell ref="BW167:CD167"/>
    <mergeCell ref="CE167:CM167"/>
    <mergeCell ref="CN167:CU167"/>
    <mergeCell ref="CV167:DE167"/>
    <mergeCell ref="A165:O165"/>
    <mergeCell ref="P165:AC165"/>
    <mergeCell ref="AD165:AF165"/>
    <mergeCell ref="AG165:AJ165"/>
    <mergeCell ref="AK165:AP165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9" orientation="landscape" r:id="rId1"/>
  <headerFooter>
    <oddFooter>&amp;L&amp;"-,Cursiva"&amp;10     Ejercicio Fiscal 2019&amp;R&amp;"-,Cursiva"&amp;10Página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Oficial</cp:lastModifiedBy>
  <dcterms:created xsi:type="dcterms:W3CDTF">2020-07-17T23:34:18Z</dcterms:created>
  <dcterms:modified xsi:type="dcterms:W3CDTF">2020-08-19T18:18:18Z</dcterms:modified>
</cp:coreProperties>
</file>