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BN80" i="1" s="1"/>
  <c r="AF105" i="1"/>
  <c r="AG46" i="1"/>
  <c r="BN86" i="1"/>
  <c r="BN104" i="1" s="1"/>
  <c r="BM80" i="1" l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<sst xmlns="http://schemas.openxmlformats.org/spreadsheetml/2006/main" count="394" uniqueCount="393">
  <si>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</si>
  <si>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</si>
  <si>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</si>
  <si>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</si>
  <si>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</si>
  <si>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</si>
  <si>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</si>
  <si>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</si>
  <si>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</si>
  <si>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</si>
  <si>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</si>
  <si>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</si>
  <si>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</si>
  <si>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</si>
  <si>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</si>
  <si>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</si>
  <si>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</si>
  <si>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</si>
  <si>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</si>
  <si>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</si>
  <si>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</si>
  <si>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</si>
  <si>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</si>
  <si>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</si>
  <si>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</si>
  <si>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</si>
  <si>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</si>
  <si>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</si>
  <si>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</si>
  <si>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</si>
  <si>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</si>
  <si>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</si>
  <si>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</si>
  <si>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</si>
  <si>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</si>
  <si>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</si>
  <si>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</si>
  <si>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</si>
  <si>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</si>
  <si>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</si>
  <si>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</si>
  <si>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</si>
  <si>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</si>
  <si>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</si>
  <si>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</si>
  <si>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</si>
  <si>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</si>
  <si>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</si>
  <si>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</si>
  <si>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</si>
  <si>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</si>
  <si>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</si>
  <si>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</si>
  <si>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</si>
  <si>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</si>
  <si>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</si>
  <si>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</si>
  <si>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</si>
  <si>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</si>
  <si>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</si>
  <si>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</si>
  <si>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</si>
  <si>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</si>
  <si>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</si>
  <si>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</si>
  <si>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</si>
  <si>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</si>
  <si>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</si>
  <si>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</si>
  <si>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</si>
  <si>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</si>
  <si>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</si>
  <si>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</si>
  <si>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</si>
  <si>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</si>
  <si>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</si>
  <si>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</si>
  <si>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</si>
  <si>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</si>
  <si>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</si>
  <si>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</si>
  <si>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</si>
  <si>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</si>
  <si>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</si>
  <si>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</si>
  <si>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</si>
  <si>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</si>
  <si>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</si>
  <si>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</si>
  <si>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</si>
  <si>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</si>
  <si>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</si>
  <si>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</si>
  <si>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</si>
  <si>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</si>
  <si>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</si>
  <si>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</si>
  <si>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</si>
  <si>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</si>
  <si>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</si>
  <si>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</si>
  <si>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</si>
  <si>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</si>
  <si>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</si>
  <si>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</si>
  <si>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</si>
  <si>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</si>
  <si>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</si>
  <si>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</si>
  <si>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</si>
  <si>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</si>
  <si>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</si>
  <si>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</si>
  <si>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</si>
  <si>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</si>
  <si>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</si>
  <si>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</si>
  <si>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</si>
  <si>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</si>
  <si>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</si>
  <si>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</si>
  <si>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</si>
  <si>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</si>
  <si>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</si>
  <si>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</si>
  <si>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</si>
  <si>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</si>
  <si>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</si>
  <si>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</si>
  <si>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</si>
  <si>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</si>
  <si>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</si>
  <si>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</si>
  <si>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</si>
  <si>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</si>
  <si>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</si>
  <si>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</si>
  <si>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</si>
  <si>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</si>
  <si>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</si>
  <si>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</si>
  <si>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</si>
  <si>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</si>
  <si>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</si>
  <si>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</si>
  <si>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</si>
  <si>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</si>
  <si>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</si>
  <si>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</si>
  <si>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</si>
  <si>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</si>
  <si>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</si>
  <si>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</si>
  <si>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</si>
  <si>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</si>
  <si>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</si>
  <si>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</si>
  <si>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</si>
  <si>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</si>
  <si>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</si>
  <si>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</si>
  <si>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</si>
  <si>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</si>
  <si>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</si>
  <si>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</si>
  <si>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</si>
  <si>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</si>
  <si>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</si>
  <si>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</si>
  <si>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</si>
  <si>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</si>
  <si>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</si>
  <si>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</si>
  <si>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</si>
  <si>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</si>
  <si>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</si>
  <si>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</si>
  <si>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</si>
  <si>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</si>
  <si>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</si>
  <si>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</si>
  <si>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</si>
  <si>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</si>
  <si>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</si>
  <si>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</si>
  <si>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</si>
  <si>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</si>
  <si>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</si>
  <si>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</si>
  <si>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</si>
  <si>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</si>
  <si>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</si>
  <si>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</si>
  <si>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</si>
  <si>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</si>
  <si>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</si>
  <si>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</si>
  <si>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</si>
  <si>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</si>
  <si>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</si>
  <si>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</si>
  <si>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</si>
  <si>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</si>
  <si>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</si>
  <si>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</si>
  <si>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</si>
  <si>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</si>
  <si>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</si>
  <si>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</si>
  <si>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</si>
  <si>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</si>
  <si>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</si>
  <si>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</si>
  <si>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</si>
  <si>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</si>
  <si>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</si>
  <si>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</si>
  <si>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</si>
  <si>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</si>
  <si>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</si>
  <si>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</si>
  <si>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</si>
  <si>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</si>
  <si>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</si>
  <si>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</si>
  <si>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</si>
  <si>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</si>
  <si>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</si>
  <si>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</si>
  <si>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</si>
  <si>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</si>
  <si>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</si>
  <si>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</si>
  <si>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</si>
  <si>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</si>
  <si>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</si>
  <si>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</si>
  <si>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</si>
  <si>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</si>
  <si>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</si>
  <si>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</si>
  <si>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</si>
  <si>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</si>
  <si>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</si>
  <si>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</si>
  <si>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</si>
  <si>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</si>
  <si>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</si>
  <si>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</si>
  <si>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</si>
  <si>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</si>
  <si>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</si>
  <si>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</si>
  <si>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</si>
  <si>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</si>
  <si>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</si>
  <si>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</si>
  <si>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</si>
  <si>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</si>
  <si>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</si>
  <si>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</si>
  <si>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</si>
  <si>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</si>
  <si>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</si>
  <si>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</si>
  <si>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</si>
  <si>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</si>
  <si>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</si>
  <si>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</si>
  <si>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</si>
  <si>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</si>
  <si>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</si>
  <si>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</si>
  <si>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</si>
  <si>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</si>
  <si>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</si>
  <si>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</si>
  <si>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</si>
  <si>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</si>
  <si>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</si>
  <si>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</si>
  <si>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</si>
  <si>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</si>
  <si>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</si>
  <si>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</si>
  <si>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</si>
  <si>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</si>
  <si>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</si>
  <si>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</si>
  <si>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</si>
  <si>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</si>
  <si>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</si>
  <si>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</si>
  <si>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</si>
  <si>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</si>
  <si>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</si>
  <si>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</si>
  <si>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</si>
  <si>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</si>
  <si>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</si>
  <si>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</si>
  <si>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</si>
  <si>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</si>
  <si>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</si>
  <si>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</si>
  <si>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</si>
  <si>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</si>
  <si>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</si>
  <si>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</si>
  <si>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</si>
  <si>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</si>
  <si>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</si>
  <si>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</si>
  <si>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</si>
  <si>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</si>
  <si>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</si>
  <si>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</si>
  <si>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</si>
  <si>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</si>
  <si>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</si>
  <si>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</si>
  <si>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</si>
  <si>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</si>
  <si>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</si>
  <si>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</si>
  <si>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</si>
  <si>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</si>
  <si>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</si>
  <si>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</si>
  <si>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</si>
  <si>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</si>
  <si>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</si>
  <si>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</si>
  <si>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</si>
  <si>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</si>
  <si>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</si>
  <si>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</si>
  <si>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</si>
  <si>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</si>
  <si>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</si>
  <si>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</si>
  <si>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</si>
  <si>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</si>
  <si>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</si>
  <si>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</si>
  <si>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</si>
  <si>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</si>
  <si>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</si>
  <si>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</si>
  <si>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</si>
  <si>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</si>
  <si>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</si>
  <si>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</si>
  <si>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</si>
  <si>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</si>
  <si>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</si>
  <si>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</si>
  <si>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</si>
  <si>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</si>
  <si>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</si>
  <si>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</si>
  <si>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</si>
  <si>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</si>
  <si>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</si>
  <si>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</si>
  <si>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</si>
  <si>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</si>
  <si>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</si>
  <si>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</si>
  <si>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</si>
  <si>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</si>
  <si>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</si>
  <si>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</si>
  <si>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</si>
  <si>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</si>
  <si>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</si>
  <si>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</si>
  <si>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</si>
  <si>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</si>
  <si>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</si>
  <si>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</si>
  <si>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</si>
  <si>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</si>
  <si>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</si>
  <si>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</si>
  <si>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</si>
  <si>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SAN JUAN DE LOS LAGOS</t>
  </si>
  <si>
    <t>DEL 1 AL 30 DE SEPTIEMBRE DE 2023</t>
  </si>
  <si>
    <t>LIC. ALEJANDRO DE ANDA LOZANO</t>
  </si>
  <si>
    <t>L.C.P. SIXTO ALEJANDRO VILLALOBOS CRUZ</t>
  </si>
  <si>
    <t>PRESIDENTE MUNICIPAL</t>
  </si>
  <si>
    <t>ENCARGADO DE LA HACIENDA PUBLICA MUNICIPAL</t>
  </si>
  <si>
    <t>ASEJ2023-09-30-11-2023-1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</si>
</sst>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67396594.120000005</v>
      </c>
      <c r="AG8" s="16">
        <f>SUM(AG9:AG15)</f>
        <v>6826129.3899999997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16794108.949999999</v>
      </c>
      <c r="BN8" s="16">
        <f>SUM(BN9:BN17)</f>
        <v>18468713.609999999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365773.31</v>
      </c>
      <c r="AG9" s="18">
        <v>133217.31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25764.78</v>
      </c>
      <c r="BN9" s="18">
        <v>25426.48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27656847.43</v>
      </c>
      <c r="AG10" s="18">
        <v>6435947.04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-22681.43</v>
      </c>
      <c r="BN10" s="18">
        <v>-22681.43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618128.1</v>
      </c>
      <c r="BN11" s="18">
        <v>618128.1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39117825.039999999</v>
      </c>
      <c r="AG12" s="18">
        <v>816.7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256148.34</v>
      </c>
      <c r="AG13" s="18">
        <v>256148.34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16155953.51</v>
      </c>
      <c r="BN15" s="18">
        <v>17830896.469999999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376817.31</v>
      </c>
      <c r="AG16" s="16">
        <f>SUM(AG17:AG23)</f>
        <v>319559.40000000002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0</v>
      </c>
      <c r="BN17" s="18">
        <v>0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200691.83</v>
      </c>
      <c r="AG19" s="18">
        <v>233640.95999999999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-12929.58</v>
      </c>
      <c r="AG21" s="18">
        <v>-12939.96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167418.1</v>
      </c>
      <c r="AG22" s="18">
        <v>76680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21636.959999999999</v>
      </c>
      <c r="AG23" s="18">
        <v>22178.400000000001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101606.1</v>
      </c>
      <c r="AG24" s="16">
        <f>SUM(AG25:AG29)</f>
        <v>25645.41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101606.1</v>
      </c>
      <c r="AG25" s="18">
        <v>25645.41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67875017.530000001</v>
      </c>
      <c r="AG46" s="22">
        <f>AG8+AG16+AG24+AG30+AG36+AG38+AG41</f>
        <v>7171334.2000000002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16794108.949999999</v>
      </c>
      <c r="BN48" s="22">
        <f>BN8+BN18+BN22+BN26+BN29+BN33+BN40+BN44</f>
        <v>18468713.609999999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1461479.87</v>
      </c>
      <c r="BN51" s="18">
        <v>1461479.87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140662.79999999999</v>
      </c>
      <c r="AG53" s="16">
        <f>SUM(AG54:AG58)</f>
        <v>140662.79999999999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12685.8</v>
      </c>
      <c r="AG54" s="18">
        <v>12685.8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127977</v>
      </c>
      <c r="AG55" s="18">
        <v>127977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515723046.33999997</v>
      </c>
      <c r="AG59" s="16">
        <f>SUM(AG60:AG66)</f>
        <v>491159584.71999997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320000</v>
      </c>
      <c r="AG60" s="18">
        <v>320000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0</v>
      </c>
      <c r="AG62" s="18">
        <v>0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201646645.65000001</v>
      </c>
      <c r="AG63" s="18">
        <v>201646645.65000001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304870071.11000001</v>
      </c>
      <c r="AG64" s="18">
        <v>280306609.49000001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8886329.5800000001</v>
      </c>
      <c r="AG65" s="18">
        <v>8886329.5800000001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46972524.809999995</v>
      </c>
      <c r="AG67" s="16">
        <f>SUM(AG68:AG75)</f>
        <v>45322842.459999993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3388497.5</v>
      </c>
      <c r="AG68" s="18">
        <v>3300216.34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839159.82</v>
      </c>
      <c r="AG69" s="18">
        <v>817662.01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686883.22</v>
      </c>
      <c r="AG70" s="18">
        <v>686883.22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34153659.299999997</v>
      </c>
      <c r="AG71" s="18">
        <v>33087775.66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578492.14</v>
      </c>
      <c r="AG72" s="18">
        <v>578492.14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7319162.8300000001</v>
      </c>
      <c r="AG73" s="18">
        <v>6845143.0899999999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6670</v>
      </c>
      <c r="AG74" s="18">
        <v>6670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4766215.32</v>
      </c>
      <c r="AG76" s="16">
        <f>SUM(AG77:AG81)</f>
        <v>4766215.32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4766215.32</v>
      </c>
      <c r="AG77" s="18">
        <v>4766215.32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20927422.619999997</v>
      </c>
      <c r="BN80" s="26">
        <f>BN48+BN79</f>
        <v>22602027.280000001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-19754504.610000003</v>
      </c>
      <c r="AG82" s="16">
        <f>SUM(AG83:AG87)</f>
        <v>-19754504.610000003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-19746524.420000002</v>
      </c>
      <c r="AG85" s="18">
        <v>-19746524.420000002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594795539.57000005</v>
      </c>
      <c r="BN86" s="16">
        <f>BN87+BN88+BN89+BN94+BN98</f>
        <v>506204107.61000001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-7980.19</v>
      </c>
      <c r="AG87" s="18">
        <v>-7980.19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88591431.959999993</v>
      </c>
      <c r="BN87" s="18">
        <v>44272201.950000003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0</v>
      </c>
      <c r="AG88" s="16">
        <f>SUM(AG89:AG94)</f>
        <v>0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506404107.61000001</v>
      </c>
      <c r="BN88" s="18">
        <v>462131905.66000003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0</v>
      </c>
      <c r="AG89" s="18">
        <v>0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-200000</v>
      </c>
      <c r="BN100" s="18">
        <v>-200000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594795539.57000005</v>
      </c>
      <c r="BN104" s="34">
        <f>BN82+BN86+BN101</f>
        <v>506204107.61000001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547847944.65999997</v>
      </c>
      <c r="AG105" s="36">
        <f>AG48+AG53+AG59+AG67+AG76+AG82+AG88+AG95+AG101</f>
        <v>521634800.68999994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615722962.18999994</v>
      </c>
      <c r="AG106" s="39">
        <f>AG46+AG105</f>
        <v>528806134.88999993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615722962.19000006</v>
      </c>
      <c r="BN106" s="41">
        <f>BN80+BN104</f>
        <v>528806134.88999999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cp:lastPrinted>2021-12-07T19:28:17Z</cp:lastPrinted>
  <dcterms:created xsi:type="dcterms:W3CDTF">2021-12-06T20:41:58Z</dcterms:created>
  <dcterms:modified xsi:type="dcterms:W3CDTF">2023-11-30T18:31:30Z</dcterms:modified>
</cp:coreProperties>
</file>